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апрель\"/>
    </mc:Choice>
  </mc:AlternateContent>
  <bookViews>
    <workbookView xWindow="0" yWindow="0" windowWidth="28800" windowHeight="1159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1" i="1" l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J22" i="1" s="1"/>
  <c r="I21" i="1"/>
  <c r="H21" i="1"/>
  <c r="G21" i="1"/>
  <c r="E21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J13" i="1" s="1"/>
  <c r="I12" i="1"/>
  <c r="H12" i="1"/>
  <c r="G12" i="1"/>
  <c r="E12" i="1"/>
</calcChain>
</file>

<file path=xl/sharedStrings.xml><?xml version="1.0" encoding="utf-8"?>
<sst xmlns="http://schemas.openxmlformats.org/spreadsheetml/2006/main" count="64" uniqueCount="58">
  <si>
    <t xml:space="preserve"> Школа</t>
  </si>
  <si>
    <t xml:space="preserve"> отд/корп.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</si>
  <si>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</si>
  <si>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</si>
  <si>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</si>
  <si>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</si>
  <si>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</si>
  <si>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</si>
  <si>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</si>
  <si>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</si>
  <si>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</si>
  <si>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</si>
  <si>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</si>
  <si>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</si>
  <si>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</si>
  <si>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</si>
  <si>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</si>
  <si>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</si>
  <si>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</si>
  <si>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</si>
  <si>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</si>
  <si>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</si>
  <si>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</si>
  <si>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</si>
  <si>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</si>
  <si>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</si>
  <si>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</si>
  <si>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</si>
  <si>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</si>
  <si>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</si>
  <si>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</si>
  <si>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этикетка</t>
  </si>
  <si>
    <t>закуска</t>
  </si>
  <si>
    <t>Сыр сливочный в индивидуальной упаковке</t>
  </si>
  <si>
    <t xml:space="preserve"> гор. Блюдо</t>
  </si>
  <si>
    <t>Пудинг из творога с яблоками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</si>
  <si>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</si>
  <si>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</si>
  <si>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</si>
  <si>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</si>
  <si>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</si>
  <si>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</si>
  <si>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</si>
  <si>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</si>
  <si>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</si>
  <si>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Фрукты в асортименте (яблоко)</t>
  </si>
  <si>
    <t>1 блюдо</t>
  </si>
  <si>
    <t>Щи вегетарианские со сметаной</t>
  </si>
  <si>
    <t>2 блюдо</t>
  </si>
  <si>
    <t>Фрикадельки куриные с красным соусом</t>
  </si>
  <si>
    <t>гарнир</t>
  </si>
  <si>
    <t xml:space="preserve">Картофельное пюре с маслом </t>
  </si>
  <si>
    <t>3 блюдо</t>
  </si>
  <si>
    <t>Сок фруктовый (персиковый)</t>
  </si>
  <si>
    <t>Хлеб пшеничный</t>
  </si>
  <si>
    <t>Доля суточной потребности в энерги, %</t>
  </si>
  <si>
    <t>Гимназия№12</t>
  </si>
  <si>
    <t>Фрукты в ассортименте 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</si>
</sst>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0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 applyAlignment="1">
      <alignment horizontal="center" wrapText="1"/>
    </xf>
    <xf numFmtId="0" fontId="7" fillId="0" borderId="1" xfId="0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24" xfId="0" applyFont="1" applyBorder="1"/>
    <xf numFmtId="0" fontId="7" fillId="0" borderId="14" xfId="0" applyFont="1" applyBorder="1"/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31" xfId="0" applyFont="1" applyBorder="1" applyAlignment="1">
      <alignment horizontal="left" wrapText="1"/>
    </xf>
    <xf numFmtId="0" fontId="7" fillId="0" borderId="18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7" fillId="0" borderId="18" xfId="0" applyFont="1" applyBorder="1"/>
    <xf numFmtId="164" fontId="8" fillId="0" borderId="18" xfId="0" applyNumberFormat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31" xfId="0" applyFont="1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31" xfId="0" applyFont="1" applyBorder="1" applyAlignment="1"/>
    <xf numFmtId="0" fontId="7" fillId="0" borderId="18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4" fillId="2" borderId="31" xfId="0" applyFont="1" applyFill="1" applyBorder="1" applyAlignment="1"/>
    <xf numFmtId="0" fontId="3" fillId="0" borderId="18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33" xfId="0" applyFont="1" applyBorder="1" applyAlignment="1">
      <alignment horizontal="center"/>
    </xf>
    <xf numFmtId="0" fontId="7" fillId="0" borderId="33" xfId="0" applyFont="1" applyBorder="1"/>
    <xf numFmtId="0" fontId="4" fillId="2" borderId="33" xfId="0" applyFont="1" applyFill="1" applyBorder="1" applyAlignment="1"/>
    <xf numFmtId="0" fontId="7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/>
    </xf>
    <xf numFmtId="0" fontId="6" fillId="0" borderId="24" xfId="0" applyFont="1" applyBorder="1"/>
    <xf numFmtId="0" fontId="7" fillId="2" borderId="31" xfId="0" applyFont="1" applyFill="1" applyBorder="1" applyAlignment="1">
      <alignment horizontal="center"/>
    </xf>
    <xf numFmtId="0" fontId="7" fillId="2" borderId="18" xfId="0" applyFont="1" applyFill="1" applyBorder="1" applyAlignment="1">
      <alignment wrapText="1"/>
    </xf>
    <xf numFmtId="0" fontId="8" fillId="0" borderId="31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0" fontId="7" fillId="2" borderId="31" xfId="0" applyFont="1" applyFill="1" applyBorder="1" applyAlignment="1"/>
    <xf numFmtId="0" fontId="8" fillId="0" borderId="49" xfId="1" applyFont="1" applyBorder="1" applyAlignment="1">
      <alignment horizontal="center" wrapText="1"/>
    </xf>
    <xf numFmtId="0" fontId="8" fillId="0" borderId="16" xfId="1" applyFont="1" applyBorder="1" applyAlignment="1">
      <alignment horizontal="center" wrapText="1"/>
    </xf>
    <xf numFmtId="0" fontId="8" fillId="0" borderId="32" xfId="1" applyFont="1" applyBorder="1" applyAlignment="1">
      <alignment horizontal="center" wrapText="1"/>
    </xf>
    <xf numFmtId="0" fontId="8" fillId="0" borderId="31" xfId="1" applyFont="1" applyBorder="1" applyAlignment="1">
      <alignment horizontal="center" wrapText="1"/>
    </xf>
    <xf numFmtId="0" fontId="7" fillId="2" borderId="18" xfId="0" applyFont="1" applyFill="1" applyBorder="1"/>
    <xf numFmtId="0" fontId="7" fillId="2" borderId="31" xfId="0" applyFont="1" applyFill="1" applyBorder="1" applyAlignment="1">
      <alignment wrapText="1"/>
    </xf>
    <xf numFmtId="0" fontId="7" fillId="2" borderId="4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/>
    </xf>
    <xf numFmtId="0" fontId="8" fillId="2" borderId="31" xfId="1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18" xfId="0" applyFont="1" applyFill="1" applyBorder="1"/>
    <xf numFmtId="0" fontId="3" fillId="2" borderId="4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6" fillId="0" borderId="5" xfId="0" applyFont="1" applyBorder="1"/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/>
    <xf numFmtId="0" fontId="3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horizontal="center"/>
    </xf>
    <xf numFmtId="0" fontId="7" fillId="2" borderId="39" xfId="0" applyFont="1" applyFill="1" applyBorder="1"/>
    <xf numFmtId="0" fontId="7" fillId="2" borderId="40" xfId="0" applyFont="1" applyFill="1" applyBorder="1"/>
    <xf numFmtId="0" fontId="7" fillId="2" borderId="42" xfId="0" applyFont="1" applyFill="1" applyBorder="1"/>
    <xf numFmtId="0" fontId="7" fillId="2" borderId="5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2" fillId="2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2" fontId="13" fillId="0" borderId="5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3" xfId="0" applyFont="1" applyBorder="1"/>
    <xf numFmtId="0" fontId="17" fillId="2" borderId="48" xfId="0" applyFont="1" applyFill="1" applyBorder="1" applyAlignment="1">
      <alignment horizontal="center"/>
    </xf>
    <xf numFmtId="0" fontId="18" fillId="2" borderId="38" xfId="0" applyFont="1" applyFill="1" applyBorder="1"/>
    <xf numFmtId="0" fontId="19" fillId="0" borderId="0" xfId="0" applyFont="1" applyBorder="1"/>
    <xf numFmtId="0" fontId="19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4"/>
  <sheetViews>
    <sheetView workbookViewId="0">
      <selection activeCell="G20" sqref="G20"/>
    </sheetView>
  </sheetViews>
  <sheetFormatPr defaultRowHeight="15" x14ac:dyDescent="0.25"/>
  <cols>
    <col min="1" max="1" width="19.7109375" customWidth="1"/>
    <col min="2" max="2" width="16.140625" style="138" customWidth="1"/>
    <col min="3" max="3" width="22.28515625" customWidth="1"/>
    <col min="4" max="4" width="54.28515625" customWidth="1"/>
    <col min="5" max="5" width="13.85546875" customWidth="1"/>
    <col min="6" max="6" width="10.85546875" style="156" customWidth="1"/>
    <col min="8" max="8" width="11.28515625" customWidth="1"/>
    <col min="9" max="9" width="14" bestFit="1" customWidth="1"/>
    <col min="10" max="10" width="20.7109375" customWidth="1"/>
    <col min="11" max="11" width="11.28515625" customWidth="1"/>
    <col min="21" max="22" width="11.140625" bestFit="1" customWidth="1"/>
  </cols>
  <sheetData>
    <row r="2" spans="1:23" ht="23.25" x14ac:dyDescent="0.35">
      <c r="A2" s="1" t="s">
        <v>0</v>
      </c>
      <c r="B2" s="2" t="s">
        <v>56</v>
      </c>
      <c r="C2" s="1" t="s">
        <v>1</v>
      </c>
      <c r="D2" s="1"/>
      <c r="E2" s="3"/>
      <c r="F2" s="146">
        <v>200422</v>
      </c>
      <c r="G2" s="1"/>
      <c r="J2" s="3"/>
      <c r="K2" s="2"/>
      <c r="L2" s="4"/>
      <c r="M2" s="5"/>
    </row>
    <row r="3" spans="1:23" ht="15.75" thickBot="1" x14ac:dyDescent="0.3">
      <c r="A3" s="4"/>
      <c r="B3" s="6"/>
      <c r="C3" s="4"/>
      <c r="D3" s="4"/>
      <c r="E3" s="4"/>
      <c r="F3" s="147"/>
      <c r="G3" s="4"/>
      <c r="H3" s="4"/>
      <c r="I3" s="4"/>
      <c r="J3" s="4"/>
      <c r="K3" s="4"/>
      <c r="L3" s="4"/>
      <c r="M3" s="5"/>
    </row>
    <row r="4" spans="1:23" ht="16.5" thickBot="1" x14ac:dyDescent="0.3">
      <c r="A4" s="7"/>
      <c r="B4" s="8" t="s">
        <v>2</v>
      </c>
      <c r="C4" s="9"/>
      <c r="D4" s="10"/>
      <c r="E4" s="11"/>
      <c r="F4" s="148"/>
      <c r="G4" s="12" t="s">
        <v>3</v>
      </c>
      <c r="H4" s="13"/>
      <c r="I4" s="14"/>
      <c r="J4" s="13" t="s">
        <v>4</v>
      </c>
      <c r="K4" s="15" t="s">
        <v>5</v>
      </c>
      <c r="L4" s="16"/>
      <c r="M4" s="17"/>
      <c r="N4" s="17"/>
      <c r="O4" s="18"/>
      <c r="P4" s="15" t="s">
        <v>6</v>
      </c>
      <c r="Q4" s="16"/>
      <c r="R4" s="16"/>
      <c r="S4" s="16"/>
      <c r="T4" s="16"/>
      <c r="U4" s="16"/>
      <c r="V4" s="16"/>
      <c r="W4" s="19"/>
    </row>
    <row r="5" spans="1:23" ht="46.5" thickBot="1" x14ac:dyDescent="0.3">
      <c r="A5" s="20" t="s">
        <v>7</v>
      </c>
      <c r="B5" s="21" t="s">
        <v>8</v>
      </c>
      <c r="C5" s="22" t="s">
        <v>9</v>
      </c>
      <c r="D5" s="23" t="s">
        <v>10</v>
      </c>
      <c r="E5" s="24" t="s">
        <v>11</v>
      </c>
      <c r="F5" s="149" t="s">
        <v>12</v>
      </c>
      <c r="G5" s="25" t="s">
        <v>13</v>
      </c>
      <c r="H5" s="26" t="s">
        <v>14</v>
      </c>
      <c r="I5" s="27" t="s">
        <v>15</v>
      </c>
      <c r="J5" s="28" t="s">
        <v>16</v>
      </c>
      <c r="K5" s="25" t="s">
        <v>17</v>
      </c>
      <c r="L5" s="25" t="s">
        <v>18</v>
      </c>
      <c r="M5" s="25" t="s">
        <v>19</v>
      </c>
      <c r="N5" s="29" t="s">
        <v>20</v>
      </c>
      <c r="O5" s="25" t="s">
        <v>21</v>
      </c>
      <c r="P5" s="25" t="s">
        <v>22</v>
      </c>
      <c r="Q5" s="25" t="s">
        <v>23</v>
      </c>
      <c r="R5" s="25" t="s">
        <v>24</v>
      </c>
      <c r="S5" s="25" t="s">
        <v>25</v>
      </c>
      <c r="T5" s="25" t="s">
        <v>26</v>
      </c>
      <c r="U5" s="25" t="s">
        <v>27</v>
      </c>
      <c r="V5" s="25" t="s">
        <v>28</v>
      </c>
      <c r="W5" s="21" t="s">
        <v>29</v>
      </c>
    </row>
    <row r="6" spans="1:23" ht="16.5" thickBot="1" x14ac:dyDescent="0.3">
      <c r="A6" s="30" t="s">
        <v>30</v>
      </c>
      <c r="B6" s="31" t="s">
        <v>31</v>
      </c>
      <c r="C6" s="32" t="s">
        <v>32</v>
      </c>
      <c r="D6" s="33" t="s">
        <v>33</v>
      </c>
      <c r="E6" s="34">
        <v>17</v>
      </c>
      <c r="F6" s="150">
        <v>8.1999999999999993</v>
      </c>
      <c r="G6" s="35">
        <v>1.7</v>
      </c>
      <c r="H6" s="36">
        <v>4.42</v>
      </c>
      <c r="I6" s="37">
        <v>0.85</v>
      </c>
      <c r="J6" s="38">
        <v>49.98</v>
      </c>
      <c r="K6" s="39">
        <v>0</v>
      </c>
      <c r="L6" s="40">
        <v>0</v>
      </c>
      <c r="M6" s="41">
        <v>0.1</v>
      </c>
      <c r="N6" s="41">
        <v>0</v>
      </c>
      <c r="O6" s="42">
        <v>0</v>
      </c>
      <c r="P6" s="39">
        <v>25.16</v>
      </c>
      <c r="Q6" s="41">
        <v>18.190000000000001</v>
      </c>
      <c r="R6" s="41">
        <v>3.74</v>
      </c>
      <c r="S6" s="41">
        <v>0.1</v>
      </c>
      <c r="T6" s="41">
        <v>0</v>
      </c>
      <c r="U6" s="41">
        <v>0</v>
      </c>
      <c r="V6" s="41">
        <v>0</v>
      </c>
      <c r="W6" s="43">
        <v>0</v>
      </c>
    </row>
    <row r="7" spans="1:23" ht="16.5" thickBot="1" x14ac:dyDescent="0.3">
      <c r="A7" s="44"/>
      <c r="B7" s="31">
        <v>25</v>
      </c>
      <c r="C7" s="45" t="s">
        <v>32</v>
      </c>
      <c r="D7" s="46" t="s">
        <v>57</v>
      </c>
      <c r="E7" s="47">
        <v>150</v>
      </c>
      <c r="F7" s="143">
        <v>15.75</v>
      </c>
      <c r="G7" s="48">
        <v>0.6</v>
      </c>
      <c r="H7" s="49">
        <v>0.45</v>
      </c>
      <c r="I7" s="50">
        <v>12.3</v>
      </c>
      <c r="J7" s="51">
        <v>54.9</v>
      </c>
      <c r="K7" s="52">
        <v>0.03</v>
      </c>
      <c r="L7" s="49">
        <v>0.05</v>
      </c>
      <c r="M7" s="49">
        <v>7.5</v>
      </c>
      <c r="N7" s="49">
        <v>0</v>
      </c>
      <c r="O7" s="50">
        <v>0</v>
      </c>
      <c r="P7" s="52">
        <v>28.5</v>
      </c>
      <c r="Q7" s="49">
        <v>24</v>
      </c>
      <c r="R7" s="49">
        <v>18</v>
      </c>
      <c r="S7" s="49">
        <v>3.45</v>
      </c>
      <c r="T7" s="49">
        <v>232.5</v>
      </c>
      <c r="U7" s="49">
        <v>2E-3</v>
      </c>
      <c r="V7" s="49">
        <v>2.0000000000000001E-4</v>
      </c>
      <c r="W7" s="53">
        <v>0.02</v>
      </c>
    </row>
    <row r="8" spans="1:23" ht="31.5" thickBot="1" x14ac:dyDescent="0.3">
      <c r="A8" s="44"/>
      <c r="B8" s="54">
        <v>145</v>
      </c>
      <c r="C8" s="55" t="s">
        <v>34</v>
      </c>
      <c r="D8" s="56" t="s">
        <v>35</v>
      </c>
      <c r="E8" s="57">
        <v>150</v>
      </c>
      <c r="F8" s="143">
        <v>52.55</v>
      </c>
      <c r="G8" s="35">
        <v>19.2</v>
      </c>
      <c r="H8" s="36">
        <v>14.7</v>
      </c>
      <c r="I8" s="37">
        <v>32.85</v>
      </c>
      <c r="J8" s="38">
        <v>340.95</v>
      </c>
      <c r="K8" s="35">
        <v>0.73</v>
      </c>
      <c r="L8" s="36">
        <v>0.3</v>
      </c>
      <c r="M8" s="36">
        <v>0.37</v>
      </c>
      <c r="N8" s="36">
        <v>33.75</v>
      </c>
      <c r="O8" s="58">
        <v>0.3</v>
      </c>
      <c r="P8" s="35">
        <v>144.54</v>
      </c>
      <c r="Q8" s="36">
        <v>241.95</v>
      </c>
      <c r="R8" s="36">
        <v>24.97</v>
      </c>
      <c r="S8" s="36">
        <v>0.84</v>
      </c>
      <c r="T8" s="36">
        <v>263.7</v>
      </c>
      <c r="U8" s="36">
        <v>1.2E-2</v>
      </c>
      <c r="V8" s="36">
        <v>3.3000000000000002E-2</v>
      </c>
      <c r="W8" s="37">
        <v>7.6999999999999999E-2</v>
      </c>
    </row>
    <row r="9" spans="1:23" ht="16.5" thickBot="1" x14ac:dyDescent="0.3">
      <c r="A9" s="44"/>
      <c r="B9" s="54">
        <v>113</v>
      </c>
      <c r="C9" s="55" t="s">
        <v>36</v>
      </c>
      <c r="D9" s="59" t="s">
        <v>37</v>
      </c>
      <c r="E9" s="54">
        <v>200</v>
      </c>
      <c r="F9" s="143">
        <v>1.7</v>
      </c>
      <c r="G9" s="35">
        <v>0.2</v>
      </c>
      <c r="H9" s="36">
        <v>0</v>
      </c>
      <c r="I9" s="37">
        <v>11</v>
      </c>
      <c r="J9" s="60">
        <v>45.6</v>
      </c>
      <c r="K9" s="35">
        <v>0</v>
      </c>
      <c r="L9" s="36">
        <v>0</v>
      </c>
      <c r="M9" s="36">
        <v>2.6</v>
      </c>
      <c r="N9" s="36">
        <v>0</v>
      </c>
      <c r="O9" s="58">
        <v>0</v>
      </c>
      <c r="P9" s="35">
        <v>15.64</v>
      </c>
      <c r="Q9" s="36">
        <v>8.8000000000000007</v>
      </c>
      <c r="R9" s="36">
        <v>4.72</v>
      </c>
      <c r="S9" s="36">
        <v>0.8</v>
      </c>
      <c r="T9" s="36">
        <v>15.34</v>
      </c>
      <c r="U9" s="36">
        <v>0</v>
      </c>
      <c r="V9" s="36">
        <v>0</v>
      </c>
      <c r="W9" s="37">
        <v>0</v>
      </c>
    </row>
    <row r="10" spans="1:23" ht="16.5" thickBot="1" x14ac:dyDescent="0.3">
      <c r="A10" s="44"/>
      <c r="B10" s="61">
        <v>121</v>
      </c>
      <c r="C10" s="55" t="s">
        <v>38</v>
      </c>
      <c r="D10" s="62" t="s">
        <v>39</v>
      </c>
      <c r="E10" s="63">
        <v>20</v>
      </c>
      <c r="F10" s="144">
        <v>2.1</v>
      </c>
      <c r="G10" s="35">
        <v>1.44</v>
      </c>
      <c r="H10" s="36">
        <v>0.13</v>
      </c>
      <c r="I10" s="37">
        <v>9.83</v>
      </c>
      <c r="J10" s="38">
        <v>50.44</v>
      </c>
      <c r="K10" s="35">
        <v>0.04</v>
      </c>
      <c r="L10" s="36">
        <v>7.0000000000000001E-3</v>
      </c>
      <c r="M10" s="36">
        <v>0</v>
      </c>
      <c r="N10" s="36">
        <v>0</v>
      </c>
      <c r="O10" s="58">
        <v>0</v>
      </c>
      <c r="P10" s="35">
        <v>7.5</v>
      </c>
      <c r="Q10" s="36">
        <v>24.6</v>
      </c>
      <c r="R10" s="36">
        <v>9.9</v>
      </c>
      <c r="S10" s="36">
        <v>0.45</v>
      </c>
      <c r="T10" s="36">
        <v>18.399999999999999</v>
      </c>
      <c r="U10" s="36">
        <v>0</v>
      </c>
      <c r="V10" s="36">
        <v>0</v>
      </c>
      <c r="W10" s="37">
        <v>0</v>
      </c>
    </row>
    <row r="11" spans="1:23" ht="16.5" thickBot="1" x14ac:dyDescent="0.3">
      <c r="A11" s="44"/>
      <c r="B11" s="54">
        <v>120</v>
      </c>
      <c r="C11" s="55" t="s">
        <v>40</v>
      </c>
      <c r="D11" s="64" t="s">
        <v>41</v>
      </c>
      <c r="E11" s="65">
        <v>20</v>
      </c>
      <c r="F11" s="144">
        <v>1.1399999999999999</v>
      </c>
      <c r="G11" s="35">
        <v>1.1399999999999999</v>
      </c>
      <c r="H11" s="36">
        <v>0.22</v>
      </c>
      <c r="I11" s="37">
        <v>7.44</v>
      </c>
      <c r="J11" s="60">
        <v>36.26</v>
      </c>
      <c r="K11" s="66">
        <v>0.02</v>
      </c>
      <c r="L11" s="67">
        <v>2.4E-2</v>
      </c>
      <c r="M11" s="67">
        <v>0.08</v>
      </c>
      <c r="N11" s="67">
        <v>0</v>
      </c>
      <c r="O11" s="68">
        <v>0</v>
      </c>
      <c r="P11" s="66">
        <v>6.8</v>
      </c>
      <c r="Q11" s="67">
        <v>24</v>
      </c>
      <c r="R11" s="67">
        <v>8.1999999999999993</v>
      </c>
      <c r="S11" s="67">
        <v>0.46</v>
      </c>
      <c r="T11" s="67">
        <v>73.5</v>
      </c>
      <c r="U11" s="67">
        <v>2E-3</v>
      </c>
      <c r="V11" s="67">
        <v>2E-3</v>
      </c>
      <c r="W11" s="69">
        <v>1.2E-2</v>
      </c>
    </row>
    <row r="12" spans="1:23" ht="15.75" x14ac:dyDescent="0.25">
      <c r="A12" s="44"/>
      <c r="B12" s="54"/>
      <c r="C12" s="55"/>
      <c r="D12" s="70" t="s">
        <v>42</v>
      </c>
      <c r="E12" s="71">
        <f>SUM(E6:E11)</f>
        <v>557</v>
      </c>
      <c r="F12" s="151"/>
      <c r="G12" s="35">
        <f t="shared" ref="G12:I12" si="0">SUM(G6:G11)</f>
        <v>24.28</v>
      </c>
      <c r="H12" s="36">
        <f t="shared" si="0"/>
        <v>19.919999999999998</v>
      </c>
      <c r="I12" s="37">
        <f t="shared" si="0"/>
        <v>74.27</v>
      </c>
      <c r="J12" s="72">
        <f>SUM(J6:J11)</f>
        <v>578.13</v>
      </c>
      <c r="K12" s="35">
        <f t="shared" ref="K12:W12" si="1">SUM(K6:K11)</f>
        <v>0.82000000000000006</v>
      </c>
      <c r="L12" s="36">
        <f t="shared" si="1"/>
        <v>0.38100000000000001</v>
      </c>
      <c r="M12" s="36">
        <f t="shared" si="1"/>
        <v>10.65</v>
      </c>
      <c r="N12" s="36">
        <f t="shared" si="1"/>
        <v>33.75</v>
      </c>
      <c r="O12" s="58">
        <f t="shared" si="1"/>
        <v>0.3</v>
      </c>
      <c r="P12" s="35">
        <f t="shared" si="1"/>
        <v>228.14</v>
      </c>
      <c r="Q12" s="36">
        <f t="shared" si="1"/>
        <v>341.54</v>
      </c>
      <c r="R12" s="36">
        <f t="shared" si="1"/>
        <v>69.53</v>
      </c>
      <c r="S12" s="36">
        <f t="shared" si="1"/>
        <v>6.1000000000000005</v>
      </c>
      <c r="T12" s="36">
        <f t="shared" si="1"/>
        <v>603.43999999999994</v>
      </c>
      <c r="U12" s="36">
        <f t="shared" si="1"/>
        <v>1.6E-2</v>
      </c>
      <c r="V12" s="36">
        <f t="shared" si="1"/>
        <v>3.5200000000000002E-2</v>
      </c>
      <c r="W12" s="37">
        <f t="shared" si="1"/>
        <v>0.109</v>
      </c>
    </row>
    <row r="13" spans="1:23" ht="16.5" thickBot="1" x14ac:dyDescent="0.3">
      <c r="A13" s="73"/>
      <c r="B13" s="74"/>
      <c r="C13" s="75"/>
      <c r="D13" s="76" t="s">
        <v>43</v>
      </c>
      <c r="E13" s="77"/>
      <c r="F13" s="152"/>
      <c r="G13" s="78"/>
      <c r="H13" s="79"/>
      <c r="I13" s="80"/>
      <c r="J13" s="81">
        <f>J12/23.5</f>
        <v>24.601276595744682</v>
      </c>
      <c r="K13" s="82"/>
      <c r="L13" s="83"/>
      <c r="M13" s="83"/>
      <c r="N13" s="83"/>
      <c r="O13" s="84"/>
      <c r="P13" s="82"/>
      <c r="Q13" s="83"/>
      <c r="R13" s="83"/>
      <c r="S13" s="83"/>
      <c r="T13" s="83"/>
      <c r="U13" s="83"/>
      <c r="V13" s="83"/>
      <c r="W13" s="85"/>
    </row>
    <row r="14" spans="1:23" ht="16.5" thickBot="1" x14ac:dyDescent="0.3">
      <c r="A14" s="30" t="s">
        <v>44</v>
      </c>
      <c r="B14" s="86">
        <v>134</v>
      </c>
      <c r="C14" s="45" t="s">
        <v>32</v>
      </c>
      <c r="D14" s="32" t="s">
        <v>45</v>
      </c>
      <c r="E14" s="31">
        <v>150</v>
      </c>
      <c r="F14" s="143">
        <v>15.75</v>
      </c>
      <c r="G14" s="52">
        <v>0.6</v>
      </c>
      <c r="H14" s="49">
        <v>0</v>
      </c>
      <c r="I14" s="87">
        <v>16.95</v>
      </c>
      <c r="J14" s="88">
        <v>69</v>
      </c>
      <c r="K14" s="89">
        <v>0.01</v>
      </c>
      <c r="L14" s="90">
        <v>0.03</v>
      </c>
      <c r="M14" s="91">
        <v>19.5</v>
      </c>
      <c r="N14" s="91">
        <v>0</v>
      </c>
      <c r="O14" s="92">
        <v>0</v>
      </c>
      <c r="P14" s="89">
        <v>24</v>
      </c>
      <c r="Q14" s="91">
        <v>16.5</v>
      </c>
      <c r="R14" s="91">
        <v>13.5</v>
      </c>
      <c r="S14" s="91">
        <v>3.3</v>
      </c>
      <c r="T14" s="91">
        <v>417</v>
      </c>
      <c r="U14" s="91">
        <v>3.0000000000000001E-3</v>
      </c>
      <c r="V14" s="91">
        <v>5.0000000000000001E-4</v>
      </c>
      <c r="W14" s="93">
        <v>1.4999999999999999E-2</v>
      </c>
    </row>
    <row r="15" spans="1:23" ht="16.5" thickBot="1" x14ac:dyDescent="0.3">
      <c r="A15" s="44"/>
      <c r="B15" s="54">
        <v>237</v>
      </c>
      <c r="C15" s="59" t="s">
        <v>46</v>
      </c>
      <c r="D15" s="62" t="s">
        <v>47</v>
      </c>
      <c r="E15" s="94">
        <v>200</v>
      </c>
      <c r="F15" s="143">
        <v>18.399999999999999</v>
      </c>
      <c r="G15" s="35">
        <v>1.8</v>
      </c>
      <c r="H15" s="36">
        <v>5.4</v>
      </c>
      <c r="I15" s="37">
        <v>7.2</v>
      </c>
      <c r="J15" s="38">
        <v>84.8</v>
      </c>
      <c r="K15" s="66">
        <v>0.03</v>
      </c>
      <c r="L15" s="95">
        <v>0.04</v>
      </c>
      <c r="M15" s="67">
        <v>10.08</v>
      </c>
      <c r="N15" s="67">
        <v>104.4</v>
      </c>
      <c r="O15" s="68">
        <v>0</v>
      </c>
      <c r="P15" s="66">
        <v>28.34</v>
      </c>
      <c r="Q15" s="67">
        <v>33.4</v>
      </c>
      <c r="R15" s="67">
        <v>15.66</v>
      </c>
      <c r="S15" s="67">
        <v>0.62</v>
      </c>
      <c r="T15" s="67">
        <v>269</v>
      </c>
      <c r="U15" s="67">
        <v>0.04</v>
      </c>
      <c r="V15" s="67">
        <v>0</v>
      </c>
      <c r="W15" s="69">
        <v>0.02</v>
      </c>
    </row>
    <row r="16" spans="1:23" ht="16.5" thickBot="1" x14ac:dyDescent="0.3">
      <c r="A16" s="96"/>
      <c r="B16" s="97">
        <v>258</v>
      </c>
      <c r="C16" s="55" t="s">
        <v>48</v>
      </c>
      <c r="D16" s="98" t="s">
        <v>49</v>
      </c>
      <c r="E16" s="54">
        <v>90</v>
      </c>
      <c r="F16" s="143">
        <v>25.92</v>
      </c>
      <c r="G16" s="35">
        <v>13.03</v>
      </c>
      <c r="H16" s="36">
        <v>8.84</v>
      </c>
      <c r="I16" s="37">
        <v>8.16</v>
      </c>
      <c r="J16" s="99">
        <v>156.21</v>
      </c>
      <c r="K16" s="35">
        <v>0.06</v>
      </c>
      <c r="L16" s="100">
        <v>0.09</v>
      </c>
      <c r="M16" s="36">
        <v>1.65</v>
      </c>
      <c r="N16" s="36">
        <v>40</v>
      </c>
      <c r="O16" s="58">
        <v>0.03</v>
      </c>
      <c r="P16" s="35">
        <v>30.88</v>
      </c>
      <c r="Q16" s="36">
        <v>112.22</v>
      </c>
      <c r="R16" s="36">
        <v>16.48</v>
      </c>
      <c r="S16" s="36">
        <v>1.1399999999999999</v>
      </c>
      <c r="T16" s="36">
        <v>216.01</v>
      </c>
      <c r="U16" s="36">
        <v>4.0000000000000001E-3</v>
      </c>
      <c r="V16" s="36">
        <v>8.9999999999999998E-4</v>
      </c>
      <c r="W16" s="37">
        <v>0.1</v>
      </c>
    </row>
    <row r="17" spans="1:23" ht="16.5" thickBot="1" x14ac:dyDescent="0.3">
      <c r="A17" s="96"/>
      <c r="B17" s="97">
        <v>50</v>
      </c>
      <c r="C17" s="101" t="s">
        <v>50</v>
      </c>
      <c r="D17" s="102" t="s">
        <v>51</v>
      </c>
      <c r="E17" s="97">
        <v>150</v>
      </c>
      <c r="F17" s="145">
        <v>19.399999999999999</v>
      </c>
      <c r="G17" s="103">
        <v>3.3</v>
      </c>
      <c r="H17" s="104">
        <v>7.8</v>
      </c>
      <c r="I17" s="105">
        <v>22.35</v>
      </c>
      <c r="J17" s="106">
        <v>173.1</v>
      </c>
      <c r="K17" s="100">
        <v>0.14000000000000001</v>
      </c>
      <c r="L17" s="100">
        <v>0.12</v>
      </c>
      <c r="M17" s="36">
        <v>18.149999999999999</v>
      </c>
      <c r="N17" s="36">
        <v>21.6</v>
      </c>
      <c r="O17" s="58">
        <v>0.1</v>
      </c>
      <c r="P17" s="35">
        <v>36.36</v>
      </c>
      <c r="Q17" s="36">
        <v>85.5</v>
      </c>
      <c r="R17" s="36">
        <v>27.8</v>
      </c>
      <c r="S17" s="36">
        <v>1.1399999999999999</v>
      </c>
      <c r="T17" s="36">
        <v>701.4</v>
      </c>
      <c r="U17" s="36">
        <v>8.0000000000000002E-3</v>
      </c>
      <c r="V17" s="36">
        <v>2E-3</v>
      </c>
      <c r="W17" s="37">
        <v>4.2000000000000003E-2</v>
      </c>
    </row>
    <row r="18" spans="1:23" ht="16.5" thickBot="1" x14ac:dyDescent="0.3">
      <c r="A18" s="96"/>
      <c r="B18" s="97">
        <v>107</v>
      </c>
      <c r="C18" s="107" t="s">
        <v>52</v>
      </c>
      <c r="D18" s="108" t="s">
        <v>53</v>
      </c>
      <c r="E18" s="109">
        <v>200</v>
      </c>
      <c r="F18" s="143">
        <v>10.6</v>
      </c>
      <c r="G18" s="66">
        <v>0</v>
      </c>
      <c r="H18" s="67">
        <v>0</v>
      </c>
      <c r="I18" s="69">
        <v>22.8</v>
      </c>
      <c r="J18" s="110">
        <v>92</v>
      </c>
      <c r="K18" s="66">
        <v>0.04</v>
      </c>
      <c r="L18" s="95">
        <v>0.08</v>
      </c>
      <c r="M18" s="67">
        <v>12</v>
      </c>
      <c r="N18" s="67">
        <v>100</v>
      </c>
      <c r="O18" s="68">
        <v>0</v>
      </c>
      <c r="P18" s="66">
        <v>0</v>
      </c>
      <c r="Q18" s="67">
        <v>0</v>
      </c>
      <c r="R18" s="67">
        <v>0</v>
      </c>
      <c r="S18" s="67">
        <v>0</v>
      </c>
      <c r="T18" s="67">
        <v>304</v>
      </c>
      <c r="U18" s="67">
        <v>0</v>
      </c>
      <c r="V18" s="67">
        <v>0</v>
      </c>
      <c r="W18" s="69">
        <v>0</v>
      </c>
    </row>
    <row r="19" spans="1:23" ht="16.5" thickBot="1" x14ac:dyDescent="0.3">
      <c r="A19" s="96"/>
      <c r="B19" s="111">
        <v>119</v>
      </c>
      <c r="C19" s="107" t="s">
        <v>38</v>
      </c>
      <c r="D19" s="102" t="s">
        <v>54</v>
      </c>
      <c r="E19" s="112">
        <v>30</v>
      </c>
      <c r="F19" s="144">
        <v>1.35</v>
      </c>
      <c r="G19" s="66">
        <v>2.13</v>
      </c>
      <c r="H19" s="67">
        <v>0.21</v>
      </c>
      <c r="I19" s="69">
        <v>13.26</v>
      </c>
      <c r="J19" s="113">
        <v>72</v>
      </c>
      <c r="K19" s="66">
        <v>0.03</v>
      </c>
      <c r="L19" s="95">
        <v>0.01</v>
      </c>
      <c r="M19" s="67">
        <v>0</v>
      </c>
      <c r="N19" s="67">
        <v>0</v>
      </c>
      <c r="O19" s="69">
        <v>0</v>
      </c>
      <c r="P19" s="66">
        <v>11.1</v>
      </c>
      <c r="Q19" s="67">
        <v>65.400000000000006</v>
      </c>
      <c r="R19" s="67">
        <v>19.5</v>
      </c>
      <c r="S19" s="67">
        <v>0.84</v>
      </c>
      <c r="T19" s="67">
        <v>27.9</v>
      </c>
      <c r="U19" s="67">
        <v>1E-3</v>
      </c>
      <c r="V19" s="67">
        <v>2E-3</v>
      </c>
      <c r="W19" s="69">
        <v>0</v>
      </c>
    </row>
    <row r="20" spans="1:23" ht="16.5" thickBot="1" x14ac:dyDescent="0.3">
      <c r="A20" s="96"/>
      <c r="B20" s="97">
        <v>120</v>
      </c>
      <c r="C20" s="107" t="s">
        <v>40</v>
      </c>
      <c r="D20" s="102" t="s">
        <v>41</v>
      </c>
      <c r="E20" s="112">
        <v>20</v>
      </c>
      <c r="F20" s="144">
        <v>1.1399999999999999</v>
      </c>
      <c r="G20" s="66">
        <v>1.1399999999999999</v>
      </c>
      <c r="H20" s="67">
        <v>0.22</v>
      </c>
      <c r="I20" s="69">
        <v>7.44</v>
      </c>
      <c r="J20" s="113">
        <v>36.26</v>
      </c>
      <c r="K20" s="66">
        <v>0.02</v>
      </c>
      <c r="L20" s="95">
        <v>2.4E-2</v>
      </c>
      <c r="M20" s="67">
        <v>0.08</v>
      </c>
      <c r="N20" s="67">
        <v>0</v>
      </c>
      <c r="O20" s="69">
        <v>0</v>
      </c>
      <c r="P20" s="66">
        <v>6.8</v>
      </c>
      <c r="Q20" s="67">
        <v>24</v>
      </c>
      <c r="R20" s="67">
        <v>8.1999999999999993</v>
      </c>
      <c r="S20" s="67">
        <v>0.46</v>
      </c>
      <c r="T20" s="67">
        <v>73.5</v>
      </c>
      <c r="U20" s="67">
        <v>2E-3</v>
      </c>
      <c r="V20" s="67">
        <v>2E-3</v>
      </c>
      <c r="W20" s="69">
        <v>1.2E-2</v>
      </c>
    </row>
    <row r="21" spans="1:23" ht="15.75" x14ac:dyDescent="0.25">
      <c r="A21" s="96"/>
      <c r="B21" s="114"/>
      <c r="C21" s="115"/>
      <c r="D21" s="70" t="s">
        <v>42</v>
      </c>
      <c r="E21" s="116">
        <f>E14+E15+E16+E17+E18+E19+E20</f>
        <v>840</v>
      </c>
      <c r="F21" s="153"/>
      <c r="G21" s="117">
        <f t="shared" ref="G21:K21" si="2">G14+G15+G16+G17+G18+G19+G20</f>
        <v>22</v>
      </c>
      <c r="H21" s="118">
        <f t="shared" si="2"/>
        <v>22.47</v>
      </c>
      <c r="I21" s="119">
        <f t="shared" si="2"/>
        <v>98.160000000000011</v>
      </c>
      <c r="J21" s="120">
        <f t="shared" si="2"/>
        <v>683.37</v>
      </c>
      <c r="K21" s="117">
        <f t="shared" si="2"/>
        <v>0.33000000000000007</v>
      </c>
      <c r="L21" s="118">
        <f t="shared" ref="L21:W21" si="3">M14+L15+L16+L17+L18+L19+L20</f>
        <v>19.864000000000001</v>
      </c>
      <c r="M21" s="118">
        <f t="shared" si="3"/>
        <v>41.959999999999994</v>
      </c>
      <c r="N21" s="118">
        <f t="shared" si="3"/>
        <v>266</v>
      </c>
      <c r="O21" s="119">
        <f t="shared" si="3"/>
        <v>24.130000000000003</v>
      </c>
      <c r="P21" s="121">
        <f t="shared" si="3"/>
        <v>129.97999999999999</v>
      </c>
      <c r="Q21" s="118">
        <f t="shared" si="3"/>
        <v>334.02</v>
      </c>
      <c r="R21" s="118">
        <f t="shared" si="3"/>
        <v>90.94</v>
      </c>
      <c r="S21" s="118">
        <f t="shared" si="3"/>
        <v>421.19999999999993</v>
      </c>
      <c r="T21" s="118">
        <f t="shared" si="3"/>
        <v>1591.8130000000001</v>
      </c>
      <c r="U21" s="118">
        <f t="shared" si="3"/>
        <v>5.5500000000000001E-2</v>
      </c>
      <c r="V21" s="118">
        <f t="shared" si="3"/>
        <v>2.1900000000000003E-2</v>
      </c>
      <c r="W21" s="119">
        <f t="shared" si="3"/>
        <v>0.17400000000000002</v>
      </c>
    </row>
    <row r="22" spans="1:23" ht="16.5" thickBot="1" x14ac:dyDescent="0.3">
      <c r="A22" s="122"/>
      <c r="B22" s="123"/>
      <c r="C22" s="124"/>
      <c r="D22" s="76" t="s">
        <v>55</v>
      </c>
      <c r="E22" s="125"/>
      <c r="F22" s="154"/>
      <c r="G22" s="126"/>
      <c r="H22" s="127"/>
      <c r="I22" s="128"/>
      <c r="J22" s="129">
        <f>J21/23.5</f>
        <v>29.079574468085106</v>
      </c>
      <c r="K22" s="130"/>
      <c r="L22" s="131"/>
      <c r="M22" s="131"/>
      <c r="N22" s="131"/>
      <c r="O22" s="132"/>
      <c r="P22" s="133"/>
      <c r="Q22" s="131"/>
      <c r="R22" s="131"/>
      <c r="S22" s="131"/>
      <c r="T22" s="131"/>
      <c r="U22" s="131"/>
      <c r="V22" s="131"/>
      <c r="W22" s="132"/>
    </row>
    <row r="23" spans="1:23" x14ac:dyDescent="0.25">
      <c r="A23" s="5"/>
      <c r="B23" s="134"/>
      <c r="C23" s="5"/>
      <c r="D23" s="5"/>
      <c r="E23" s="5"/>
      <c r="F23" s="155"/>
      <c r="G23" s="136"/>
      <c r="H23" s="135"/>
      <c r="I23" s="5"/>
      <c r="J23" s="137"/>
      <c r="K23" s="5"/>
      <c r="L23" s="5"/>
      <c r="M23" s="5"/>
    </row>
    <row r="24" spans="1:23" ht="18.75" x14ac:dyDescent="0.25">
      <c r="C24" s="139"/>
      <c r="D24" s="140"/>
      <c r="E24" s="141"/>
      <c r="F24" s="155"/>
      <c r="G24" s="139"/>
      <c r="H24" s="139"/>
      <c r="I24" s="139"/>
    </row>
    <row r="25" spans="1:23" ht="18.75" x14ac:dyDescent="0.25">
      <c r="C25" s="139"/>
      <c r="D25" s="142"/>
      <c r="E25" s="141"/>
      <c r="F25" s="155"/>
      <c r="G25" s="139"/>
      <c r="H25" s="139"/>
      <c r="I25" s="139"/>
    </row>
    <row r="26" spans="1:23" ht="18.75" x14ac:dyDescent="0.25">
      <c r="C26" s="139"/>
      <c r="D26" s="142"/>
      <c r="E26" s="141"/>
      <c r="F26" s="155"/>
      <c r="G26" s="139"/>
      <c r="H26" s="139"/>
      <c r="I26" s="139"/>
    </row>
    <row r="27" spans="1:23" ht="18.75" x14ac:dyDescent="0.25">
      <c r="C27" s="139"/>
      <c r="D27" s="142"/>
      <c r="E27" s="141"/>
      <c r="F27" s="155"/>
      <c r="G27" s="139"/>
      <c r="H27" s="139"/>
      <c r="I27" s="139"/>
    </row>
    <row r="28" spans="1:23" x14ac:dyDescent="0.25">
      <c r="C28" s="139"/>
      <c r="D28" s="139"/>
      <c r="E28" s="139"/>
      <c r="F28" s="155"/>
      <c r="G28" s="139"/>
      <c r="H28" s="139"/>
      <c r="I28" s="139"/>
    </row>
    <row r="29" spans="1:23" x14ac:dyDescent="0.25">
      <c r="C29" s="139"/>
      <c r="D29" s="139"/>
      <c r="E29" s="139"/>
      <c r="F29" s="155"/>
      <c r="G29" s="139"/>
      <c r="H29" s="139"/>
      <c r="I29" s="139"/>
    </row>
    <row r="30" spans="1:23" x14ac:dyDescent="0.25">
      <c r="C30" s="139"/>
      <c r="D30" s="139"/>
      <c r="E30" s="139"/>
      <c r="F30" s="155"/>
      <c r="G30" s="139"/>
      <c r="H30" s="139"/>
      <c r="I30" s="139"/>
    </row>
    <row r="31" spans="1:23" x14ac:dyDescent="0.25">
      <c r="C31" s="139"/>
      <c r="D31" s="139"/>
      <c r="E31" s="139"/>
      <c r="F31" s="155"/>
      <c r="G31" s="139"/>
      <c r="H31" s="139"/>
      <c r="I31" s="139"/>
    </row>
    <row r="32" spans="1:23" x14ac:dyDescent="0.25">
      <c r="C32" s="139"/>
      <c r="D32" s="139"/>
      <c r="E32" s="139"/>
      <c r="F32" s="155"/>
      <c r="G32" s="139"/>
      <c r="H32" s="139"/>
      <c r="I32" s="139"/>
    </row>
    <row r="33" spans="3:9" x14ac:dyDescent="0.25">
      <c r="C33" s="139"/>
      <c r="D33" s="139"/>
      <c r="E33" s="139"/>
      <c r="F33" s="155"/>
      <c r="G33" s="139"/>
      <c r="H33" s="139"/>
      <c r="I33" s="139"/>
    </row>
    <row r="34" spans="3:9" x14ac:dyDescent="0.25">
      <c r="C34" s="139"/>
      <c r="D34" s="139"/>
      <c r="E34" s="139"/>
      <c r="F34" s="155"/>
      <c r="G34" s="139"/>
      <c r="H34" s="139"/>
      <c r="I34" s="139"/>
    </row>
  </sheetData>
  <mergeCells count="2">
    <mergeCell ref="K4:O4"/>
    <mergeCell ref="P4:W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2022-04-20T08:49:38Z</dcterms:created>
  <dcterms:modified xsi:type="dcterms:W3CDTF">2022-04-20T08:53:43Z</dcterms:modified>
</cp:coreProperties>
</file>