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апрель\"/>
    </mc:Choice>
  </mc:AlternateContent>
  <bookViews>
    <workbookView xWindow="0" yWindow="0" windowWidth="28800" windowHeight="1159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4" i="1" l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K25" i="1" s="1"/>
  <c r="J24" i="1"/>
  <c r="I24" i="1"/>
  <c r="H24" i="1"/>
  <c r="F24" i="1"/>
  <c r="K16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K15" i="1" s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<sst xmlns="http://schemas.openxmlformats.org/spreadsheetml/2006/main" count="73" uniqueCount="60">
  <si>
    <t xml:space="preserve"> Школа</t>
  </si>
  <si>
    <t xml:space="preserve"> отд/корп.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</si>
  <si>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</si>
  <si>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</si>
  <si>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</si>
  <si>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</si>
  <si>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</si>
  <si>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</si>
  <si>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</si>
  <si>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</si>
  <si>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</si>
  <si>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</si>
  <si>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</si>
  <si>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</si>
  <si>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</si>
  <si>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</si>
  <si>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</si>
  <si>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</si>
  <si>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</si>
  <si>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</si>
  <si>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</si>
  <si>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</si>
  <si>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</si>
  <si>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</si>
  <si>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</si>
  <si>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</si>
  <si>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</si>
  <si>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</si>
  <si>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</si>
  <si>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</si>
  <si>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</si>
  <si>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 xml:space="preserve"> закуска</t>
  </si>
  <si>
    <t>Фрукты в ассортименте (яблоко)</t>
  </si>
  <si>
    <t>п/к*</t>
  </si>
  <si>
    <t>2 блюдо</t>
  </si>
  <si>
    <t>Биточек из рыбы</t>
  </si>
  <si>
    <t>о/о**</t>
  </si>
  <si>
    <t>Рыба запеченная с сыром</t>
  </si>
  <si>
    <t>гарнир</t>
  </si>
  <si>
    <t xml:space="preserve">Картофель запеченный </t>
  </si>
  <si>
    <t>3 блюдо</t>
  </si>
  <si>
    <t>Компот из кураги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</si>
  <si>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</si>
  <si>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</si>
  <si>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</si>
  <si>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</si>
  <si>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</si>
  <si>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</si>
  <si>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</si>
  <si>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закуска</t>
  </si>
  <si>
    <t>Икра свекольная</t>
  </si>
  <si>
    <t>1 блюдо</t>
  </si>
  <si>
    <t xml:space="preserve">Суп картофельный с мясом </t>
  </si>
  <si>
    <t xml:space="preserve"> Мясо тушеное в сметане (говядина)</t>
  </si>
  <si>
    <t xml:space="preserve"> гарнир</t>
  </si>
  <si>
    <t>Макароны отварные с маслом</t>
  </si>
  <si>
    <t xml:space="preserve"> Компот из  сухофруктов</t>
  </si>
  <si>
    <t>п/к* - полный комплект оборудования (УКМ, мясорубка)</t>
  </si>
  <si>
    <t>о/о** - отсутствие оборудования (УКМ, мясорубка)</t>
  </si>
  <si>
    <t>Гимназия№12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</si>
</sst>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6" x14ac:knownFonts="1">
    <font>
      <sz val="11"/>
      <color theme="1"/>
      <name val="Calibri"/>
      <family val="2"/>
      <charset val="204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Arial"/>
      <family val="2"/>
      <charset val="204"/>
    </font>
    <font>
      <i/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9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1" xfId="0" applyFont="1" applyBorder="1"/>
    <xf numFmtId="0" fontId="4" fillId="0" borderId="1" xfId="0" applyFont="1" applyBorder="1"/>
    <xf numFmtId="0" fontId="4" fillId="0" borderId="3" xfId="0" applyFont="1" applyBorder="1"/>
    <xf numFmtId="0" fontId="4" fillId="0" borderId="2" xfId="0" applyFont="1" applyBorder="1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3" xfId="0" applyFont="1" applyBorder="1" applyAlignment="1"/>
    <xf numFmtId="0" fontId="6" fillId="0" borderId="4" xfId="0" applyFont="1" applyBorder="1" applyAlignment="1"/>
    <xf numFmtId="0" fontId="4" fillId="0" borderId="4" xfId="0" applyFont="1" applyBorder="1" applyAlignment="1">
      <alignment horizontal="center"/>
    </xf>
    <xf numFmtId="0" fontId="3" fillId="0" borderId="5" xfId="0" applyFont="1" applyBorder="1"/>
    <xf numFmtId="0" fontId="4" fillId="0" borderId="6" xfId="0" applyFont="1" applyBorder="1" applyAlignment="1">
      <alignment horizontal="center"/>
    </xf>
    <xf numFmtId="0" fontId="3" fillId="0" borderId="7" xfId="0" applyFont="1" applyBorder="1"/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/>
    <xf numFmtId="0" fontId="4" fillId="0" borderId="9" xfId="0" applyFont="1" applyBorder="1" applyAlignment="1">
      <alignment horizontal="center" wrapText="1"/>
    </xf>
    <xf numFmtId="0" fontId="4" fillId="0" borderId="12" xfId="0" applyFont="1" applyBorder="1" applyAlignment="1">
      <alignment horizontal="center"/>
    </xf>
    <xf numFmtId="0" fontId="7" fillId="0" borderId="1" xfId="0" applyFont="1" applyBorder="1"/>
    <xf numFmtId="0" fontId="7" fillId="0" borderId="13" xfId="0" applyFont="1" applyBorder="1" applyAlignment="1">
      <alignment horizontal="center"/>
    </xf>
    <xf numFmtId="0" fontId="7" fillId="0" borderId="14" xfId="0" applyFont="1" applyBorder="1"/>
    <xf numFmtId="0" fontId="7" fillId="0" borderId="13" xfId="0" applyFont="1" applyBorder="1"/>
    <xf numFmtId="0" fontId="7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164" fontId="8" fillId="0" borderId="19" xfId="0" applyNumberFormat="1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7" fillId="0" borderId="8" xfId="0" applyFont="1" applyBorder="1"/>
    <xf numFmtId="0" fontId="7" fillId="2" borderId="8" xfId="0" applyFont="1" applyFill="1" applyBorder="1"/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/>
    <xf numFmtId="0" fontId="7" fillId="2" borderId="23" xfId="0" applyFont="1" applyFill="1" applyBorder="1"/>
    <xf numFmtId="0" fontId="7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164" fontId="8" fillId="2" borderId="28" xfId="0" applyNumberFormat="1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7" fillId="3" borderId="8" xfId="0" applyFont="1" applyFill="1" applyBorder="1"/>
    <xf numFmtId="0" fontId="7" fillId="3" borderId="23" xfId="0" applyFont="1" applyFill="1" applyBorder="1" applyAlignment="1">
      <alignment horizontal="center"/>
    </xf>
    <xf numFmtId="0" fontId="7" fillId="3" borderId="30" xfId="0" applyFont="1" applyFill="1" applyBorder="1"/>
    <xf numFmtId="0" fontId="7" fillId="3" borderId="23" xfId="0" applyFont="1" applyFill="1" applyBorder="1" applyAlignment="1">
      <alignment horizontal="left" wrapText="1"/>
    </xf>
    <xf numFmtId="0" fontId="7" fillId="3" borderId="31" xfId="0" applyFont="1" applyFill="1" applyBorder="1" applyAlignment="1">
      <alignment horizontal="center" wrapText="1"/>
    </xf>
    <xf numFmtId="0" fontId="7" fillId="3" borderId="30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8" fillId="3" borderId="32" xfId="0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30" xfId="0" applyFont="1" applyFill="1" applyBorder="1"/>
    <xf numFmtId="0" fontId="7" fillId="0" borderId="23" xfId="0" applyFont="1" applyFill="1" applyBorder="1" applyAlignment="1">
      <alignment horizontal="left" wrapText="1"/>
    </xf>
    <xf numFmtId="0" fontId="7" fillId="0" borderId="31" xfId="0" applyFont="1" applyFill="1" applyBorder="1" applyAlignment="1">
      <alignment horizontal="center" wrapText="1"/>
    </xf>
    <xf numFmtId="0" fontId="7" fillId="0" borderId="30" xfId="0" applyFont="1" applyFill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7" fillId="0" borderId="23" xfId="0" applyFont="1" applyFill="1" applyBorder="1" applyAlignment="1">
      <alignment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/>
    </xf>
    <xf numFmtId="0" fontId="8" fillId="0" borderId="23" xfId="1" applyFont="1" applyBorder="1" applyAlignment="1">
      <alignment horizontal="center"/>
    </xf>
    <xf numFmtId="0" fontId="7" fillId="0" borderId="30" xfId="0" applyFont="1" applyBorder="1"/>
    <xf numFmtId="0" fontId="7" fillId="0" borderId="23" xfId="0" applyFont="1" applyBorder="1"/>
    <xf numFmtId="0" fontId="7" fillId="0" borderId="31" xfId="0" applyFont="1" applyBorder="1" applyAlignment="1">
      <alignment horizontal="center"/>
    </xf>
    <xf numFmtId="164" fontId="8" fillId="0" borderId="32" xfId="0" applyNumberFormat="1" applyFont="1" applyBorder="1" applyAlignment="1">
      <alignment horizontal="center"/>
    </xf>
    <xf numFmtId="0" fontId="8" fillId="4" borderId="25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8" fillId="4" borderId="29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30" xfId="0" applyFont="1" applyFill="1" applyBorder="1"/>
    <xf numFmtId="0" fontId="4" fillId="2" borderId="23" xfId="0" applyFont="1" applyFill="1" applyBorder="1" applyAlignment="1">
      <alignment horizontal="left"/>
    </xf>
    <xf numFmtId="0" fontId="3" fillId="2" borderId="31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7" fillId="3" borderId="33" xfId="0" applyFont="1" applyFill="1" applyBorder="1" applyAlignment="1">
      <alignment horizontal="center"/>
    </xf>
    <xf numFmtId="0" fontId="7" fillId="3" borderId="34" xfId="0" applyFont="1" applyFill="1" applyBorder="1"/>
    <xf numFmtId="0" fontId="4" fillId="3" borderId="23" xfId="0" applyFont="1" applyFill="1" applyBorder="1" applyAlignment="1">
      <alignment horizontal="left"/>
    </xf>
    <xf numFmtId="0" fontId="3" fillId="3" borderId="35" xfId="0" applyFont="1" applyFill="1" applyBorder="1" applyAlignment="1">
      <alignment horizontal="center"/>
    </xf>
    <xf numFmtId="0" fontId="3" fillId="3" borderId="36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7" fillId="2" borderId="34" xfId="0" applyFont="1" applyFill="1" applyBorder="1"/>
    <xf numFmtId="0" fontId="3" fillId="2" borderId="35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164" fontId="4" fillId="2" borderId="36" xfId="0" applyNumberFormat="1" applyFont="1" applyFill="1" applyBorder="1" applyAlignment="1">
      <alignment horizontal="center"/>
    </xf>
    <xf numFmtId="0" fontId="7" fillId="0" borderId="5" xfId="0" applyFont="1" applyBorder="1"/>
    <xf numFmtId="0" fontId="7" fillId="3" borderId="5" xfId="0" applyFont="1" applyFill="1" applyBorder="1"/>
    <xf numFmtId="0" fontId="7" fillId="3" borderId="37" xfId="0" applyFont="1" applyFill="1" applyBorder="1" applyAlignment="1">
      <alignment horizontal="center"/>
    </xf>
    <xf numFmtId="0" fontId="7" fillId="3" borderId="38" xfId="0" applyFont="1" applyFill="1" applyBorder="1"/>
    <xf numFmtId="0" fontId="4" fillId="3" borderId="37" xfId="0" applyFont="1" applyFill="1" applyBorder="1" applyAlignment="1">
      <alignment horizontal="left"/>
    </xf>
    <xf numFmtId="0" fontId="7" fillId="3" borderId="39" xfId="0" applyFont="1" applyFill="1" applyBorder="1" applyAlignment="1">
      <alignment horizontal="center"/>
    </xf>
    <xf numFmtId="0" fontId="10" fillId="3" borderId="40" xfId="0" applyFont="1" applyFill="1" applyBorder="1" applyAlignment="1">
      <alignment horizontal="center"/>
    </xf>
    <xf numFmtId="0" fontId="10" fillId="3" borderId="41" xfId="0" applyFont="1" applyFill="1" applyBorder="1" applyAlignment="1">
      <alignment horizontal="center"/>
    </xf>
    <xf numFmtId="0" fontId="10" fillId="3" borderId="42" xfId="0" applyFont="1" applyFill="1" applyBorder="1" applyAlignment="1">
      <alignment horizontal="center"/>
    </xf>
    <xf numFmtId="2" fontId="4" fillId="3" borderId="43" xfId="0" applyNumberFormat="1" applyFont="1" applyFill="1" applyBorder="1" applyAlignment="1">
      <alignment horizontal="center"/>
    </xf>
    <xf numFmtId="0" fontId="10" fillId="3" borderId="44" xfId="0" applyFont="1" applyFill="1" applyBorder="1" applyAlignment="1">
      <alignment horizontal="center"/>
    </xf>
    <xf numFmtId="0" fontId="7" fillId="4" borderId="1" xfId="0" applyFont="1" applyFill="1" applyBorder="1"/>
    <xf numFmtId="0" fontId="7" fillId="4" borderId="13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left"/>
    </xf>
    <xf numFmtId="0" fontId="7" fillId="4" borderId="21" xfId="0" applyFont="1" applyFill="1" applyBorder="1" applyAlignment="1">
      <alignment horizontal="left"/>
    </xf>
    <xf numFmtId="0" fontId="8" fillId="0" borderId="45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7" fillId="0" borderId="32" xfId="0" applyFont="1" applyBorder="1"/>
    <xf numFmtId="0" fontId="7" fillId="4" borderId="23" xfId="0" applyFont="1" applyFill="1" applyBorder="1" applyAlignment="1">
      <alignment wrapText="1"/>
    </xf>
    <xf numFmtId="0" fontId="7" fillId="4" borderId="23" xfId="0" applyFont="1" applyFill="1" applyBorder="1" applyAlignment="1">
      <alignment horizontal="center" vertical="center" wrapText="1"/>
    </xf>
    <xf numFmtId="0" fontId="8" fillId="0" borderId="25" xfId="1" applyFont="1" applyBorder="1" applyAlignment="1">
      <alignment horizontal="center"/>
    </xf>
    <xf numFmtId="0" fontId="8" fillId="0" borderId="26" xfId="1" applyFont="1" applyBorder="1" applyAlignment="1">
      <alignment horizontal="center"/>
    </xf>
    <xf numFmtId="0" fontId="8" fillId="0" borderId="27" xfId="1" applyFont="1" applyBorder="1" applyAlignment="1">
      <alignment horizontal="center"/>
    </xf>
    <xf numFmtId="0" fontId="8" fillId="0" borderId="50" xfId="1" applyFont="1" applyBorder="1" applyAlignment="1">
      <alignment horizontal="center"/>
    </xf>
    <xf numFmtId="0" fontId="6" fillId="4" borderId="8" xfId="0" applyFont="1" applyFill="1" applyBorder="1"/>
    <xf numFmtId="0" fontId="7" fillId="4" borderId="8" xfId="0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7" fillId="4" borderId="32" xfId="0" applyFont="1" applyFill="1" applyBorder="1"/>
    <xf numFmtId="0" fontId="8" fillId="0" borderId="29" xfId="1" applyFont="1" applyBorder="1" applyAlignment="1">
      <alignment horizontal="center"/>
    </xf>
    <xf numFmtId="0" fontId="8" fillId="4" borderId="25" xfId="1" applyFont="1" applyFill="1" applyBorder="1" applyAlignment="1">
      <alignment horizontal="center"/>
    </xf>
    <xf numFmtId="0" fontId="8" fillId="4" borderId="50" xfId="1" applyFont="1" applyFill="1" applyBorder="1" applyAlignment="1">
      <alignment horizontal="center"/>
    </xf>
    <xf numFmtId="0" fontId="8" fillId="4" borderId="26" xfId="1" applyFont="1" applyFill="1" applyBorder="1" applyAlignment="1">
      <alignment horizontal="center"/>
    </xf>
    <xf numFmtId="0" fontId="8" fillId="4" borderId="29" xfId="1" applyFont="1" applyFill="1" applyBorder="1" applyAlignment="1">
      <alignment horizontal="center"/>
    </xf>
    <xf numFmtId="0" fontId="8" fillId="4" borderId="27" xfId="1" applyFont="1" applyFill="1" applyBorder="1" applyAlignment="1">
      <alignment horizontal="center"/>
    </xf>
    <xf numFmtId="0" fontId="8" fillId="4" borderId="23" xfId="1" applyFont="1" applyFill="1" applyBorder="1" applyAlignment="1">
      <alignment horizontal="center"/>
    </xf>
    <xf numFmtId="0" fontId="8" fillId="4" borderId="50" xfId="0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7" fillId="0" borderId="32" xfId="0" applyFont="1" applyBorder="1" applyAlignment="1"/>
    <xf numFmtId="0" fontId="8" fillId="0" borderId="23" xfId="0" applyFont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6" fillId="4" borderId="32" xfId="0" applyFont="1" applyFill="1" applyBorder="1"/>
    <xf numFmtId="0" fontId="4" fillId="4" borderId="23" xfId="0" applyFont="1" applyFill="1" applyBorder="1" applyAlignment="1"/>
    <xf numFmtId="0" fontId="3" fillId="4" borderId="23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7" fillId="4" borderId="26" xfId="0" applyFont="1" applyFill="1" applyBorder="1" applyAlignment="1">
      <alignment horizontal="center"/>
    </xf>
    <xf numFmtId="0" fontId="7" fillId="4" borderId="27" xfId="0" applyFont="1" applyFill="1" applyBorder="1" applyAlignment="1">
      <alignment horizontal="center"/>
    </xf>
    <xf numFmtId="0" fontId="6" fillId="4" borderId="5" xfId="0" applyFont="1" applyFill="1" applyBorder="1"/>
    <xf numFmtId="0" fontId="6" fillId="4" borderId="37" xfId="0" applyFont="1" applyFill="1" applyBorder="1" applyAlignment="1">
      <alignment horizontal="center"/>
    </xf>
    <xf numFmtId="0" fontId="6" fillId="4" borderId="43" xfId="0" applyFont="1" applyFill="1" applyBorder="1"/>
    <xf numFmtId="0" fontId="4" fillId="4" borderId="37" xfId="0" applyFont="1" applyFill="1" applyBorder="1" applyAlignment="1"/>
    <xf numFmtId="0" fontId="3" fillId="4" borderId="37" xfId="0" applyFont="1" applyFill="1" applyBorder="1" applyAlignment="1">
      <alignment horizontal="center"/>
    </xf>
    <xf numFmtId="0" fontId="3" fillId="4" borderId="40" xfId="0" applyFont="1" applyFill="1" applyBorder="1" applyAlignment="1">
      <alignment horizontal="center"/>
    </xf>
    <xf numFmtId="0" fontId="3" fillId="4" borderId="41" xfId="0" applyFont="1" applyFill="1" applyBorder="1" applyAlignment="1">
      <alignment horizontal="center"/>
    </xf>
    <xf numFmtId="0" fontId="3" fillId="4" borderId="42" xfId="0" applyFont="1" applyFill="1" applyBorder="1" applyAlignment="1">
      <alignment horizontal="center"/>
    </xf>
    <xf numFmtId="2" fontId="3" fillId="4" borderId="37" xfId="0" applyNumberFormat="1" applyFont="1" applyFill="1" applyBorder="1" applyAlignment="1">
      <alignment horizontal="center"/>
    </xf>
    <xf numFmtId="0" fontId="3" fillId="4" borderId="5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1" fillId="0" borderId="0" xfId="0" applyFont="1" applyBorder="1"/>
    <xf numFmtId="164" fontId="0" fillId="0" borderId="0" xfId="0" applyNumberFormat="1" applyFont="1"/>
    <xf numFmtId="0" fontId="12" fillId="2" borderId="0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0" xfId="0" applyFont="1" applyFill="1" applyBorder="1"/>
    <xf numFmtId="0" fontId="13" fillId="4" borderId="0" xfId="0" applyFont="1" applyFill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0" fillId="0" borderId="0" xfId="0" applyBorder="1"/>
    <xf numFmtId="0" fontId="12" fillId="3" borderId="0" xfId="0" applyFont="1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13" fillId="0" borderId="0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7" fillId="0" borderId="1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14" fontId="15" fillId="0" borderId="0" xfId="0" applyNumberFormat="1" applyFont="1" applyAlignment="1">
      <alignment horizontal="righ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7"/>
  <sheetViews>
    <sheetView tabSelected="1" workbookViewId="0">
      <selection activeCell="F2" sqref="F2"/>
    </sheetView>
  </sheetViews>
  <sheetFormatPr defaultRowHeight="15" x14ac:dyDescent="0.25"/>
  <cols>
    <col min="1" max="1" width="19.7109375" customWidth="1"/>
    <col min="2" max="2" width="10.42578125" customWidth="1"/>
    <col min="3" max="3" width="16.140625" style="186" customWidth="1"/>
    <col min="4" max="4" width="20.5703125" customWidth="1"/>
    <col min="5" max="5" width="54.42578125" customWidth="1"/>
    <col min="6" max="6" width="13.85546875" customWidth="1"/>
    <col min="7" max="7" width="16.71093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22" max="22" width="11.5703125" customWidth="1"/>
    <col min="23" max="23" width="12.42578125" customWidth="1"/>
  </cols>
  <sheetData>
    <row r="2" spans="1:24" ht="23.25" x14ac:dyDescent="0.35">
      <c r="A2" s="1" t="s">
        <v>0</v>
      </c>
      <c r="B2" s="1"/>
      <c r="C2" s="187" t="s">
        <v>59</v>
      </c>
      <c r="D2" s="1" t="s">
        <v>1</v>
      </c>
      <c r="E2" s="1"/>
      <c r="F2" s="195">
        <v>44672</v>
      </c>
      <c r="G2" s="4"/>
      <c r="H2" s="1"/>
      <c r="K2" s="3"/>
      <c r="L2" s="2"/>
      <c r="M2" s="5"/>
      <c r="N2" s="6"/>
    </row>
    <row r="3" spans="1:24" ht="15.75" thickBot="1" x14ac:dyDescent="0.3">
      <c r="A3" s="5"/>
      <c r="B3" s="5"/>
      <c r="C3" s="7"/>
      <c r="D3" s="5"/>
      <c r="E3" s="8"/>
      <c r="F3" s="8"/>
      <c r="G3" s="8"/>
      <c r="H3" s="5"/>
      <c r="I3" s="5"/>
      <c r="J3" s="5"/>
      <c r="K3" s="5"/>
      <c r="L3" s="5"/>
      <c r="M3" s="5"/>
      <c r="N3" s="6"/>
    </row>
    <row r="4" spans="1:24" ht="16.5" thickBot="1" x14ac:dyDescent="0.3">
      <c r="A4" s="9"/>
      <c r="B4" s="9"/>
      <c r="C4" s="10" t="s">
        <v>2</v>
      </c>
      <c r="D4" s="11"/>
      <c r="E4" s="12"/>
      <c r="F4" s="10"/>
      <c r="G4" s="10"/>
      <c r="H4" s="13" t="s">
        <v>3</v>
      </c>
      <c r="I4" s="14"/>
      <c r="J4" s="14"/>
      <c r="K4" s="15" t="s">
        <v>4</v>
      </c>
      <c r="L4" s="16" t="s">
        <v>5</v>
      </c>
      <c r="M4" s="17"/>
      <c r="N4" s="18"/>
      <c r="O4" s="18"/>
      <c r="P4" s="19"/>
      <c r="Q4" s="16" t="s">
        <v>6</v>
      </c>
      <c r="R4" s="17"/>
      <c r="S4" s="17"/>
      <c r="T4" s="17"/>
      <c r="U4" s="17"/>
      <c r="V4" s="17"/>
      <c r="W4" s="17"/>
      <c r="X4" s="20"/>
    </row>
    <row r="5" spans="1:24" ht="46.5" thickBot="1" x14ac:dyDescent="0.3">
      <c r="A5" s="21" t="s">
        <v>7</v>
      </c>
      <c r="B5" s="21"/>
      <c r="C5" s="22" t="s">
        <v>8</v>
      </c>
      <c r="D5" s="23" t="s">
        <v>9</v>
      </c>
      <c r="E5" s="24" t="s">
        <v>10</v>
      </c>
      <c r="F5" s="25" t="s">
        <v>11</v>
      </c>
      <c r="G5" s="25" t="s">
        <v>12</v>
      </c>
      <c r="H5" s="26" t="s">
        <v>13</v>
      </c>
      <c r="I5" s="27" t="s">
        <v>14</v>
      </c>
      <c r="J5" s="28" t="s">
        <v>15</v>
      </c>
      <c r="K5" s="29" t="s">
        <v>16</v>
      </c>
      <c r="L5" s="26" t="s">
        <v>17</v>
      </c>
      <c r="M5" s="26" t="s">
        <v>18</v>
      </c>
      <c r="N5" s="26" t="s">
        <v>19</v>
      </c>
      <c r="O5" s="30" t="s">
        <v>20</v>
      </c>
      <c r="P5" s="26" t="s">
        <v>21</v>
      </c>
      <c r="Q5" s="26" t="s">
        <v>22</v>
      </c>
      <c r="R5" s="26" t="s">
        <v>23</v>
      </c>
      <c r="S5" s="26" t="s">
        <v>24</v>
      </c>
      <c r="T5" s="26" t="s">
        <v>25</v>
      </c>
      <c r="U5" s="26" t="s">
        <v>26</v>
      </c>
      <c r="V5" s="26" t="s">
        <v>27</v>
      </c>
      <c r="W5" s="26" t="s">
        <v>28</v>
      </c>
      <c r="X5" s="31" t="s">
        <v>29</v>
      </c>
    </row>
    <row r="6" spans="1:24" ht="15.75" x14ac:dyDescent="0.25">
      <c r="A6" s="32" t="s">
        <v>30</v>
      </c>
      <c r="B6" s="32"/>
      <c r="C6" s="33">
        <v>24</v>
      </c>
      <c r="D6" s="34" t="s">
        <v>31</v>
      </c>
      <c r="E6" s="35" t="s">
        <v>32</v>
      </c>
      <c r="F6" s="36">
        <v>150</v>
      </c>
      <c r="G6" s="188">
        <v>15.75</v>
      </c>
      <c r="H6" s="37">
        <v>0.6</v>
      </c>
      <c r="I6" s="38">
        <v>0</v>
      </c>
      <c r="J6" s="39">
        <v>16.95</v>
      </c>
      <c r="K6" s="40">
        <v>69</v>
      </c>
      <c r="L6" s="37">
        <v>0.01</v>
      </c>
      <c r="M6" s="38">
        <v>0.03</v>
      </c>
      <c r="N6" s="38">
        <v>19.5</v>
      </c>
      <c r="O6" s="38">
        <v>0</v>
      </c>
      <c r="P6" s="41">
        <v>0</v>
      </c>
      <c r="Q6" s="37">
        <v>24</v>
      </c>
      <c r="R6" s="38">
        <v>16.5</v>
      </c>
      <c r="S6" s="38">
        <v>13.5</v>
      </c>
      <c r="T6" s="38">
        <v>3.3</v>
      </c>
      <c r="U6" s="38">
        <v>417</v>
      </c>
      <c r="V6" s="38">
        <v>3.0000000000000001E-3</v>
      </c>
      <c r="W6" s="38">
        <v>5.0000000000000001E-4</v>
      </c>
      <c r="X6" s="39">
        <v>1.4999999999999999E-2</v>
      </c>
    </row>
    <row r="7" spans="1:24" ht="15.75" x14ac:dyDescent="0.25">
      <c r="A7" s="42"/>
      <c r="B7" s="43" t="s">
        <v>33</v>
      </c>
      <c r="C7" s="44">
        <v>78</v>
      </c>
      <c r="D7" s="45" t="s">
        <v>34</v>
      </c>
      <c r="E7" s="46" t="s">
        <v>35</v>
      </c>
      <c r="F7" s="47">
        <v>90</v>
      </c>
      <c r="G7" s="45"/>
      <c r="H7" s="48">
        <v>15.03</v>
      </c>
      <c r="I7" s="49">
        <v>9.99</v>
      </c>
      <c r="J7" s="50">
        <v>14.58</v>
      </c>
      <c r="K7" s="51">
        <v>208.08</v>
      </c>
      <c r="L7" s="48">
        <v>0.09</v>
      </c>
      <c r="M7" s="49">
        <v>0.11</v>
      </c>
      <c r="N7" s="49">
        <v>1.35</v>
      </c>
      <c r="O7" s="49">
        <v>144</v>
      </c>
      <c r="P7" s="52">
        <v>0.27</v>
      </c>
      <c r="Q7" s="48">
        <v>58.42</v>
      </c>
      <c r="R7" s="49">
        <v>194.16</v>
      </c>
      <c r="S7" s="49">
        <v>50.25</v>
      </c>
      <c r="T7" s="49">
        <v>1.1499999999999999</v>
      </c>
      <c r="U7" s="49">
        <v>351.77</v>
      </c>
      <c r="V7" s="49">
        <v>0.1</v>
      </c>
      <c r="W7" s="49">
        <v>1.2999999999999999E-2</v>
      </c>
      <c r="X7" s="50">
        <v>0.5</v>
      </c>
    </row>
    <row r="8" spans="1:24" ht="15.75" x14ac:dyDescent="0.25">
      <c r="A8" s="42"/>
      <c r="B8" s="53" t="s">
        <v>36</v>
      </c>
      <c r="C8" s="54">
        <v>146</v>
      </c>
      <c r="D8" s="55" t="s">
        <v>34</v>
      </c>
      <c r="E8" s="56" t="s">
        <v>37</v>
      </c>
      <c r="F8" s="57">
        <v>90</v>
      </c>
      <c r="G8" s="58">
        <v>43.53</v>
      </c>
      <c r="H8" s="59">
        <v>19.260000000000002</v>
      </c>
      <c r="I8" s="60">
        <v>3.42</v>
      </c>
      <c r="J8" s="61">
        <v>3.15</v>
      </c>
      <c r="K8" s="62">
        <v>120.87</v>
      </c>
      <c r="L8" s="59">
        <v>0.06</v>
      </c>
      <c r="M8" s="60">
        <v>0.13</v>
      </c>
      <c r="N8" s="60">
        <v>2.27</v>
      </c>
      <c r="O8" s="60">
        <v>17.2</v>
      </c>
      <c r="P8" s="63">
        <v>0.28000000000000003</v>
      </c>
      <c r="Q8" s="59">
        <v>36.35</v>
      </c>
      <c r="R8" s="60">
        <v>149.9</v>
      </c>
      <c r="S8" s="60">
        <v>21.2</v>
      </c>
      <c r="T8" s="60">
        <v>0.7</v>
      </c>
      <c r="U8" s="60">
        <v>38.299999999999997</v>
      </c>
      <c r="V8" s="60">
        <v>0</v>
      </c>
      <c r="W8" s="60">
        <v>8.9999999999999998E-4</v>
      </c>
      <c r="X8" s="61">
        <v>0.65</v>
      </c>
    </row>
    <row r="9" spans="1:24" ht="15.75" x14ac:dyDescent="0.25">
      <c r="A9" s="42"/>
      <c r="B9" s="42"/>
      <c r="C9" s="64">
        <v>52</v>
      </c>
      <c r="D9" s="65" t="s">
        <v>38</v>
      </c>
      <c r="E9" s="66" t="s">
        <v>39</v>
      </c>
      <c r="F9" s="67">
        <v>150</v>
      </c>
      <c r="G9" s="68">
        <v>18.329999999999998</v>
      </c>
      <c r="H9" s="69">
        <v>3.15</v>
      </c>
      <c r="I9" s="70">
        <v>4.5</v>
      </c>
      <c r="J9" s="71">
        <v>17.55</v>
      </c>
      <c r="K9" s="72">
        <v>122.85</v>
      </c>
      <c r="L9" s="69">
        <v>0.16</v>
      </c>
      <c r="M9" s="70">
        <v>0.11</v>
      </c>
      <c r="N9" s="70">
        <v>25.3</v>
      </c>
      <c r="O9" s="70">
        <v>15</v>
      </c>
      <c r="P9" s="73">
        <v>0.03</v>
      </c>
      <c r="Q9" s="69">
        <v>16.260000000000002</v>
      </c>
      <c r="R9" s="70">
        <v>94.6</v>
      </c>
      <c r="S9" s="70">
        <v>35.32</v>
      </c>
      <c r="T9" s="70">
        <v>15.9</v>
      </c>
      <c r="U9" s="70">
        <v>807.75</v>
      </c>
      <c r="V9" s="70">
        <v>8.0000000000000002E-3</v>
      </c>
      <c r="W9" s="70">
        <v>1E-3</v>
      </c>
      <c r="X9" s="71">
        <v>4.4999999999999998E-2</v>
      </c>
    </row>
    <row r="10" spans="1:24" ht="15.75" x14ac:dyDescent="0.25">
      <c r="A10" s="42"/>
      <c r="B10" s="42"/>
      <c r="C10" s="64">
        <v>102</v>
      </c>
      <c r="D10" s="65" t="s">
        <v>40</v>
      </c>
      <c r="E10" s="74" t="s">
        <v>41</v>
      </c>
      <c r="F10" s="75">
        <v>200</v>
      </c>
      <c r="G10" s="76">
        <v>6.7</v>
      </c>
      <c r="H10" s="69">
        <v>1</v>
      </c>
      <c r="I10" s="70">
        <v>0</v>
      </c>
      <c r="J10" s="71">
        <v>23.6</v>
      </c>
      <c r="K10" s="72">
        <v>98.4</v>
      </c>
      <c r="L10" s="69">
        <v>0.02</v>
      </c>
      <c r="M10" s="70">
        <v>0.02</v>
      </c>
      <c r="N10" s="70">
        <v>0.78</v>
      </c>
      <c r="O10" s="70">
        <v>60</v>
      </c>
      <c r="P10" s="73">
        <v>0</v>
      </c>
      <c r="Q10" s="69">
        <v>57.3</v>
      </c>
      <c r="R10" s="70">
        <v>45.38</v>
      </c>
      <c r="S10" s="70">
        <v>30.14</v>
      </c>
      <c r="T10" s="70">
        <v>1.08</v>
      </c>
      <c r="U10" s="70">
        <v>243</v>
      </c>
      <c r="V10" s="70">
        <v>5.9999999999999995E-4</v>
      </c>
      <c r="W10" s="70">
        <v>4.0000000000000002E-4</v>
      </c>
      <c r="X10" s="71">
        <v>0</v>
      </c>
    </row>
    <row r="11" spans="1:24" ht="15.75" x14ac:dyDescent="0.25">
      <c r="A11" s="42"/>
      <c r="B11" s="42"/>
      <c r="C11" s="77">
        <v>119</v>
      </c>
      <c r="D11" s="78" t="s">
        <v>42</v>
      </c>
      <c r="E11" s="79" t="s">
        <v>43</v>
      </c>
      <c r="F11" s="80">
        <v>30</v>
      </c>
      <c r="G11" s="189">
        <v>1.35</v>
      </c>
      <c r="H11" s="69">
        <v>2.13</v>
      </c>
      <c r="I11" s="70">
        <v>0.21</v>
      </c>
      <c r="J11" s="71">
        <v>13.26</v>
      </c>
      <c r="K11" s="81">
        <v>72</v>
      </c>
      <c r="L11" s="82">
        <v>0.03</v>
      </c>
      <c r="M11" s="83">
        <v>0.01</v>
      </c>
      <c r="N11" s="83">
        <v>0</v>
      </c>
      <c r="O11" s="83">
        <v>0</v>
      </c>
      <c r="P11" s="84">
        <v>0</v>
      </c>
      <c r="Q11" s="82">
        <v>11.1</v>
      </c>
      <c r="R11" s="83">
        <v>65.400000000000006</v>
      </c>
      <c r="S11" s="83">
        <v>19.5</v>
      </c>
      <c r="T11" s="83">
        <v>0.84</v>
      </c>
      <c r="U11" s="83">
        <v>27.9</v>
      </c>
      <c r="V11" s="83">
        <v>1E-3</v>
      </c>
      <c r="W11" s="83">
        <v>2E-3</v>
      </c>
      <c r="X11" s="85">
        <v>0</v>
      </c>
    </row>
    <row r="12" spans="1:24" ht="15.75" x14ac:dyDescent="0.25">
      <c r="A12" s="42"/>
      <c r="B12" s="42"/>
      <c r="C12" s="86">
        <v>120</v>
      </c>
      <c r="D12" s="78" t="s">
        <v>44</v>
      </c>
      <c r="E12" s="79" t="s">
        <v>45</v>
      </c>
      <c r="F12" s="80">
        <v>20</v>
      </c>
      <c r="G12" s="189">
        <v>1.1399999999999999</v>
      </c>
      <c r="H12" s="69">
        <v>1.1399999999999999</v>
      </c>
      <c r="I12" s="70">
        <v>0.22</v>
      </c>
      <c r="J12" s="71">
        <v>7.44</v>
      </c>
      <c r="K12" s="81">
        <v>36.26</v>
      </c>
      <c r="L12" s="82">
        <v>0.02</v>
      </c>
      <c r="M12" s="83">
        <v>2.4E-2</v>
      </c>
      <c r="N12" s="83">
        <v>0.08</v>
      </c>
      <c r="O12" s="83">
        <v>0</v>
      </c>
      <c r="P12" s="84">
        <v>0</v>
      </c>
      <c r="Q12" s="82">
        <v>6.8</v>
      </c>
      <c r="R12" s="83">
        <v>24</v>
      </c>
      <c r="S12" s="83">
        <v>8.1999999999999993</v>
      </c>
      <c r="T12" s="83">
        <v>0.46</v>
      </c>
      <c r="U12" s="83">
        <v>73.5</v>
      </c>
      <c r="V12" s="83">
        <v>2E-3</v>
      </c>
      <c r="W12" s="83">
        <v>2E-3</v>
      </c>
      <c r="X12" s="85">
        <v>1.2E-2</v>
      </c>
    </row>
    <row r="13" spans="1:24" ht="15.75" x14ac:dyDescent="0.25">
      <c r="A13" s="42"/>
      <c r="B13" s="43" t="s">
        <v>33</v>
      </c>
      <c r="C13" s="87"/>
      <c r="D13" s="88"/>
      <c r="E13" s="89" t="s">
        <v>46</v>
      </c>
      <c r="F13" s="90">
        <f>F6+F7+F9+F10+F11+F12</f>
        <v>640</v>
      </c>
      <c r="G13" s="91">
        <f t="shared" ref="G13:X13" si="0">G6+G7+G9+G10+G11+G12</f>
        <v>43.27</v>
      </c>
      <c r="H13" s="92">
        <f t="shared" si="0"/>
        <v>23.049999999999997</v>
      </c>
      <c r="I13" s="93">
        <f t="shared" si="0"/>
        <v>14.920000000000002</v>
      </c>
      <c r="J13" s="94">
        <f t="shared" si="0"/>
        <v>93.38000000000001</v>
      </c>
      <c r="K13" s="91">
        <f t="shared" si="0"/>
        <v>606.59</v>
      </c>
      <c r="L13" s="92">
        <f t="shared" si="0"/>
        <v>0.33000000000000007</v>
      </c>
      <c r="M13" s="93">
        <f t="shared" si="0"/>
        <v>0.30400000000000005</v>
      </c>
      <c r="N13" s="93">
        <f t="shared" si="0"/>
        <v>47.010000000000005</v>
      </c>
      <c r="O13" s="93">
        <f t="shared" si="0"/>
        <v>219</v>
      </c>
      <c r="P13" s="95">
        <f t="shared" si="0"/>
        <v>0.30000000000000004</v>
      </c>
      <c r="Q13" s="92">
        <f t="shared" si="0"/>
        <v>173.88000000000002</v>
      </c>
      <c r="R13" s="93">
        <f t="shared" si="0"/>
        <v>440.03999999999996</v>
      </c>
      <c r="S13" s="93">
        <f t="shared" si="0"/>
        <v>156.90999999999997</v>
      </c>
      <c r="T13" s="93">
        <f t="shared" si="0"/>
        <v>22.73</v>
      </c>
      <c r="U13" s="93">
        <f t="shared" si="0"/>
        <v>1920.92</v>
      </c>
      <c r="V13" s="93">
        <f t="shared" si="0"/>
        <v>0.11460000000000002</v>
      </c>
      <c r="W13" s="93">
        <f t="shared" si="0"/>
        <v>1.89E-2</v>
      </c>
      <c r="X13" s="94">
        <f t="shared" si="0"/>
        <v>0.57200000000000006</v>
      </c>
    </row>
    <row r="14" spans="1:24" ht="15.75" x14ac:dyDescent="0.25">
      <c r="A14" s="42"/>
      <c r="B14" s="53" t="s">
        <v>36</v>
      </c>
      <c r="C14" s="96"/>
      <c r="D14" s="97"/>
      <c r="E14" s="98" t="s">
        <v>46</v>
      </c>
      <c r="F14" s="99">
        <f>F6+F8+F9+F10+F11+F12</f>
        <v>640</v>
      </c>
      <c r="G14" s="100">
        <f t="shared" ref="G14:X14" si="1">G6+G8+G9+G10+G11+G12</f>
        <v>86.8</v>
      </c>
      <c r="H14" s="101">
        <f t="shared" si="1"/>
        <v>27.28</v>
      </c>
      <c r="I14" s="102">
        <f t="shared" si="1"/>
        <v>8.3500000000000014</v>
      </c>
      <c r="J14" s="103">
        <f t="shared" si="1"/>
        <v>81.95</v>
      </c>
      <c r="K14" s="100">
        <f t="shared" si="1"/>
        <v>519.38</v>
      </c>
      <c r="L14" s="101">
        <f t="shared" si="1"/>
        <v>0.3</v>
      </c>
      <c r="M14" s="102">
        <f t="shared" si="1"/>
        <v>0.32400000000000007</v>
      </c>
      <c r="N14" s="102">
        <f t="shared" si="1"/>
        <v>47.93</v>
      </c>
      <c r="O14" s="102">
        <f t="shared" si="1"/>
        <v>92.2</v>
      </c>
      <c r="P14" s="104">
        <f t="shared" si="1"/>
        <v>0.31000000000000005</v>
      </c>
      <c r="Q14" s="101">
        <f t="shared" si="1"/>
        <v>151.81</v>
      </c>
      <c r="R14" s="102">
        <f t="shared" si="1"/>
        <v>395.78</v>
      </c>
      <c r="S14" s="102">
        <f t="shared" si="1"/>
        <v>127.86000000000001</v>
      </c>
      <c r="T14" s="102">
        <f t="shared" si="1"/>
        <v>22.279999999999998</v>
      </c>
      <c r="U14" s="102">
        <f t="shared" si="1"/>
        <v>1607.45</v>
      </c>
      <c r="V14" s="102">
        <f t="shared" si="1"/>
        <v>1.46E-2</v>
      </c>
      <c r="W14" s="102">
        <f t="shared" si="1"/>
        <v>6.8000000000000005E-3</v>
      </c>
      <c r="X14" s="103">
        <f t="shared" si="1"/>
        <v>0.72200000000000009</v>
      </c>
    </row>
    <row r="15" spans="1:24" ht="15.75" x14ac:dyDescent="0.25">
      <c r="A15" s="42"/>
      <c r="B15" s="43" t="s">
        <v>33</v>
      </c>
      <c r="C15" s="105"/>
      <c r="D15" s="106"/>
      <c r="E15" s="89" t="s">
        <v>47</v>
      </c>
      <c r="F15" s="107"/>
      <c r="G15" s="108"/>
      <c r="H15" s="48"/>
      <c r="I15" s="49"/>
      <c r="J15" s="50"/>
      <c r="K15" s="109">
        <f>K13/23.5</f>
        <v>25.812340425531918</v>
      </c>
      <c r="L15" s="48"/>
      <c r="M15" s="49"/>
      <c r="N15" s="49"/>
      <c r="O15" s="49"/>
      <c r="P15" s="52"/>
      <c r="Q15" s="48"/>
      <c r="R15" s="49"/>
      <c r="S15" s="49"/>
      <c r="T15" s="49"/>
      <c r="U15" s="49"/>
      <c r="V15" s="49"/>
      <c r="W15" s="49"/>
      <c r="X15" s="50"/>
    </row>
    <row r="16" spans="1:24" ht="16.5" thickBot="1" x14ac:dyDescent="0.3">
      <c r="A16" s="110"/>
      <c r="B16" s="111" t="s">
        <v>36</v>
      </c>
      <c r="C16" s="112"/>
      <c r="D16" s="113"/>
      <c r="E16" s="114" t="s">
        <v>47</v>
      </c>
      <c r="F16" s="115"/>
      <c r="G16" s="113"/>
      <c r="H16" s="116"/>
      <c r="I16" s="117"/>
      <c r="J16" s="118"/>
      <c r="K16" s="119">
        <f>K14/23.5</f>
        <v>22.101276595744682</v>
      </c>
      <c r="L16" s="116"/>
      <c r="M16" s="117"/>
      <c r="N16" s="117"/>
      <c r="O16" s="117"/>
      <c r="P16" s="120"/>
      <c r="Q16" s="116"/>
      <c r="R16" s="117"/>
      <c r="S16" s="117"/>
      <c r="T16" s="117"/>
      <c r="U16" s="117"/>
      <c r="V16" s="117"/>
      <c r="W16" s="117"/>
      <c r="X16" s="118"/>
    </row>
    <row r="17" spans="1:24" ht="15.75" x14ac:dyDescent="0.25">
      <c r="A17" s="32" t="s">
        <v>48</v>
      </c>
      <c r="B17" s="121"/>
      <c r="C17" s="122">
        <v>9</v>
      </c>
      <c r="D17" s="123" t="s">
        <v>49</v>
      </c>
      <c r="E17" s="124" t="s">
        <v>50</v>
      </c>
      <c r="F17" s="122">
        <v>60</v>
      </c>
      <c r="G17" s="191">
        <v>9</v>
      </c>
      <c r="H17" s="125">
        <v>1.26</v>
      </c>
      <c r="I17" s="126">
        <v>4.26</v>
      </c>
      <c r="J17" s="127">
        <v>7.26</v>
      </c>
      <c r="K17" s="128">
        <v>72.48</v>
      </c>
      <c r="L17" s="129">
        <v>0.02</v>
      </c>
      <c r="M17" s="129">
        <v>0</v>
      </c>
      <c r="N17" s="126">
        <v>9.8699999999999992</v>
      </c>
      <c r="O17" s="126">
        <v>0</v>
      </c>
      <c r="P17" s="130">
        <v>0</v>
      </c>
      <c r="Q17" s="125">
        <v>30.16</v>
      </c>
      <c r="R17" s="126">
        <v>38.72</v>
      </c>
      <c r="S17" s="126">
        <v>19.489999999999998</v>
      </c>
      <c r="T17" s="126">
        <v>1.1100000000000001</v>
      </c>
      <c r="U17" s="126">
        <v>11.86</v>
      </c>
      <c r="V17" s="126">
        <v>0</v>
      </c>
      <c r="W17" s="126">
        <v>0</v>
      </c>
      <c r="X17" s="127">
        <v>0</v>
      </c>
    </row>
    <row r="18" spans="1:24" ht="15.75" x14ac:dyDescent="0.25">
      <c r="A18" s="42"/>
      <c r="B18" s="42"/>
      <c r="C18" s="86">
        <v>37</v>
      </c>
      <c r="D18" s="131" t="s">
        <v>51</v>
      </c>
      <c r="E18" s="132" t="s">
        <v>52</v>
      </c>
      <c r="F18" s="133">
        <v>200</v>
      </c>
      <c r="G18" s="192">
        <v>17</v>
      </c>
      <c r="H18" s="134">
        <v>6</v>
      </c>
      <c r="I18" s="135">
        <v>5.4</v>
      </c>
      <c r="J18" s="136">
        <v>10.8</v>
      </c>
      <c r="K18" s="77">
        <v>115.6</v>
      </c>
      <c r="L18" s="134">
        <v>0.1</v>
      </c>
      <c r="M18" s="137">
        <v>0.1</v>
      </c>
      <c r="N18" s="135">
        <v>10.7</v>
      </c>
      <c r="O18" s="135">
        <v>162</v>
      </c>
      <c r="P18" s="136">
        <v>0</v>
      </c>
      <c r="Q18" s="134">
        <v>33.14</v>
      </c>
      <c r="R18" s="135">
        <v>77.040000000000006</v>
      </c>
      <c r="S18" s="135">
        <v>27.32</v>
      </c>
      <c r="T18" s="135">
        <v>1.02</v>
      </c>
      <c r="U18" s="135">
        <v>565.79999999999995</v>
      </c>
      <c r="V18" s="135">
        <v>6.0000000000000001E-3</v>
      </c>
      <c r="W18" s="135">
        <v>0</v>
      </c>
      <c r="X18" s="136">
        <v>0.05</v>
      </c>
    </row>
    <row r="19" spans="1:24" ht="15.75" x14ac:dyDescent="0.25">
      <c r="A19" s="138"/>
      <c r="B19" s="139"/>
      <c r="C19" s="140">
        <v>181</v>
      </c>
      <c r="D19" s="141" t="s">
        <v>34</v>
      </c>
      <c r="E19" s="132" t="s">
        <v>53</v>
      </c>
      <c r="F19" s="133">
        <v>90</v>
      </c>
      <c r="G19" s="193">
        <v>47.4</v>
      </c>
      <c r="H19" s="134">
        <v>21.24</v>
      </c>
      <c r="I19" s="135">
        <v>7.47</v>
      </c>
      <c r="J19" s="136">
        <v>2.7</v>
      </c>
      <c r="K19" s="77">
        <v>162.9</v>
      </c>
      <c r="L19" s="134">
        <v>0.02</v>
      </c>
      <c r="M19" s="137">
        <v>0.14000000000000001</v>
      </c>
      <c r="N19" s="135">
        <v>0.3</v>
      </c>
      <c r="O19" s="135">
        <v>43.2</v>
      </c>
      <c r="P19" s="142">
        <v>8.9999999999999993E-3</v>
      </c>
      <c r="Q19" s="134">
        <v>27.9</v>
      </c>
      <c r="R19" s="135">
        <v>154.4</v>
      </c>
      <c r="S19" s="135">
        <v>20.399999999999999</v>
      </c>
      <c r="T19" s="135">
        <v>2</v>
      </c>
      <c r="U19" s="135">
        <v>309.10000000000002</v>
      </c>
      <c r="V19" s="135">
        <v>7.0000000000000001E-3</v>
      </c>
      <c r="W19" s="135">
        <v>0</v>
      </c>
      <c r="X19" s="136">
        <v>0.06</v>
      </c>
    </row>
    <row r="20" spans="1:24" ht="15.75" x14ac:dyDescent="0.25">
      <c r="A20" s="138"/>
      <c r="B20" s="138"/>
      <c r="C20" s="140">
        <v>64</v>
      </c>
      <c r="D20" s="141" t="s">
        <v>54</v>
      </c>
      <c r="E20" s="132" t="s">
        <v>55</v>
      </c>
      <c r="F20" s="133">
        <v>150</v>
      </c>
      <c r="G20" s="193">
        <v>6.5</v>
      </c>
      <c r="H20" s="134">
        <v>6.45</v>
      </c>
      <c r="I20" s="135">
        <v>4.05</v>
      </c>
      <c r="J20" s="136">
        <v>40.200000000000003</v>
      </c>
      <c r="K20" s="77">
        <v>223.65</v>
      </c>
      <c r="L20" s="143">
        <v>0.08</v>
      </c>
      <c r="M20" s="144">
        <v>0.2</v>
      </c>
      <c r="N20" s="145">
        <v>0</v>
      </c>
      <c r="O20" s="145">
        <v>30</v>
      </c>
      <c r="P20" s="146">
        <v>0.11</v>
      </c>
      <c r="Q20" s="143">
        <v>13.05</v>
      </c>
      <c r="R20" s="145">
        <v>58.34</v>
      </c>
      <c r="S20" s="145">
        <v>22.53</v>
      </c>
      <c r="T20" s="145">
        <v>1.25</v>
      </c>
      <c r="U20" s="145">
        <v>1.1000000000000001</v>
      </c>
      <c r="V20" s="145">
        <v>0</v>
      </c>
      <c r="W20" s="145">
        <v>0</v>
      </c>
      <c r="X20" s="147">
        <v>0</v>
      </c>
    </row>
    <row r="21" spans="1:24" ht="15.75" x14ac:dyDescent="0.25">
      <c r="A21" s="138"/>
      <c r="B21" s="138"/>
      <c r="C21" s="148">
        <v>98</v>
      </c>
      <c r="D21" s="140" t="s">
        <v>40</v>
      </c>
      <c r="E21" s="141" t="s">
        <v>56</v>
      </c>
      <c r="F21" s="140">
        <v>200</v>
      </c>
      <c r="G21" s="194">
        <v>4.0599999999999996</v>
      </c>
      <c r="H21" s="149">
        <v>0.4</v>
      </c>
      <c r="I21" s="83">
        <v>0</v>
      </c>
      <c r="J21" s="84">
        <v>27</v>
      </c>
      <c r="K21" s="150">
        <v>110</v>
      </c>
      <c r="L21" s="69">
        <v>0</v>
      </c>
      <c r="M21" s="151">
        <v>0</v>
      </c>
      <c r="N21" s="70">
        <v>1.4</v>
      </c>
      <c r="O21" s="70">
        <v>0</v>
      </c>
      <c r="P21" s="71">
        <v>0</v>
      </c>
      <c r="Q21" s="69">
        <v>12.8</v>
      </c>
      <c r="R21" s="70">
        <v>2.2000000000000002</v>
      </c>
      <c r="S21" s="70">
        <v>1.8</v>
      </c>
      <c r="T21" s="70">
        <v>0.5</v>
      </c>
      <c r="U21" s="70">
        <v>0.6</v>
      </c>
      <c r="V21" s="70">
        <v>0</v>
      </c>
      <c r="W21" s="70">
        <v>0</v>
      </c>
      <c r="X21" s="71">
        <v>0</v>
      </c>
    </row>
    <row r="22" spans="1:24" ht="15.75" x14ac:dyDescent="0.25">
      <c r="A22" s="138"/>
      <c r="B22" s="138"/>
      <c r="C22" s="148">
        <v>119</v>
      </c>
      <c r="D22" s="79" t="s">
        <v>42</v>
      </c>
      <c r="E22" s="152" t="s">
        <v>43</v>
      </c>
      <c r="F22" s="86">
        <v>45</v>
      </c>
      <c r="G22" s="190">
        <v>2</v>
      </c>
      <c r="H22" s="69">
        <v>3.19</v>
      </c>
      <c r="I22" s="70">
        <v>0.31</v>
      </c>
      <c r="J22" s="71">
        <v>19.89</v>
      </c>
      <c r="K22" s="153">
        <v>108</v>
      </c>
      <c r="L22" s="151">
        <v>0.05</v>
      </c>
      <c r="M22" s="151">
        <v>0.02</v>
      </c>
      <c r="N22" s="70">
        <v>0</v>
      </c>
      <c r="O22" s="70">
        <v>0</v>
      </c>
      <c r="P22" s="73">
        <v>0</v>
      </c>
      <c r="Q22" s="69">
        <v>16.649999999999999</v>
      </c>
      <c r="R22" s="70">
        <v>98.1</v>
      </c>
      <c r="S22" s="70">
        <v>29.25</v>
      </c>
      <c r="T22" s="70">
        <v>1.26</v>
      </c>
      <c r="U22" s="70">
        <v>41.85</v>
      </c>
      <c r="V22" s="70">
        <v>2E-3</v>
      </c>
      <c r="W22" s="70">
        <v>3.0000000000000001E-3</v>
      </c>
      <c r="X22" s="136">
        <v>0</v>
      </c>
    </row>
    <row r="23" spans="1:24" ht="15.75" x14ac:dyDescent="0.25">
      <c r="A23" s="138"/>
      <c r="B23" s="138"/>
      <c r="C23" s="140">
        <v>120</v>
      </c>
      <c r="D23" s="79" t="s">
        <v>44</v>
      </c>
      <c r="E23" s="152" t="s">
        <v>45</v>
      </c>
      <c r="F23" s="86">
        <v>25</v>
      </c>
      <c r="G23" s="190">
        <v>1.4</v>
      </c>
      <c r="H23" s="69">
        <v>1.42</v>
      </c>
      <c r="I23" s="70">
        <v>0.27</v>
      </c>
      <c r="J23" s="71">
        <v>9.3000000000000007</v>
      </c>
      <c r="K23" s="153">
        <v>45.32</v>
      </c>
      <c r="L23" s="151">
        <v>0.02</v>
      </c>
      <c r="M23" s="151">
        <v>0.03</v>
      </c>
      <c r="N23" s="70">
        <v>0.1</v>
      </c>
      <c r="O23" s="70">
        <v>0</v>
      </c>
      <c r="P23" s="73">
        <v>0</v>
      </c>
      <c r="Q23" s="69">
        <v>8.5</v>
      </c>
      <c r="R23" s="70">
        <v>30</v>
      </c>
      <c r="S23" s="70">
        <v>10.25</v>
      </c>
      <c r="T23" s="70">
        <v>0.56999999999999995</v>
      </c>
      <c r="U23" s="70">
        <v>91.87</v>
      </c>
      <c r="V23" s="70">
        <v>2.5000000000000001E-3</v>
      </c>
      <c r="W23" s="70">
        <v>2.5000000000000001E-3</v>
      </c>
      <c r="X23" s="71">
        <v>0.02</v>
      </c>
    </row>
    <row r="24" spans="1:24" ht="15.75" x14ac:dyDescent="0.25">
      <c r="A24" s="138"/>
      <c r="B24" s="138"/>
      <c r="C24" s="154"/>
      <c r="D24" s="155"/>
      <c r="E24" s="156"/>
      <c r="F24" s="157">
        <f>SUM(F17:F23)</f>
        <v>770</v>
      </c>
      <c r="G24" s="157"/>
      <c r="H24" s="158">
        <f t="shared" ref="H24:J24" si="2">SUM(H17:H23)</f>
        <v>39.96</v>
      </c>
      <c r="I24" s="159">
        <f t="shared" si="2"/>
        <v>21.759999999999998</v>
      </c>
      <c r="J24" s="160">
        <f t="shared" si="2"/>
        <v>117.15</v>
      </c>
      <c r="K24" s="157">
        <f>SUM(K17:K23)</f>
        <v>837.95</v>
      </c>
      <c r="L24" s="158">
        <f t="shared" ref="L24:X24" si="3">SUM(L17:L23)</f>
        <v>0.29000000000000004</v>
      </c>
      <c r="M24" s="159">
        <f t="shared" si="3"/>
        <v>0.4900000000000001</v>
      </c>
      <c r="N24" s="159">
        <f t="shared" si="3"/>
        <v>22.37</v>
      </c>
      <c r="O24" s="159">
        <f t="shared" si="3"/>
        <v>235.2</v>
      </c>
      <c r="P24" s="160">
        <f t="shared" si="3"/>
        <v>0.11899999999999999</v>
      </c>
      <c r="Q24" s="158">
        <f t="shared" si="3"/>
        <v>142.19999999999999</v>
      </c>
      <c r="R24" s="159">
        <f t="shared" si="3"/>
        <v>458.79999999999995</v>
      </c>
      <c r="S24" s="159">
        <f t="shared" si="3"/>
        <v>131.04000000000002</v>
      </c>
      <c r="T24" s="159">
        <f t="shared" si="3"/>
        <v>7.71</v>
      </c>
      <c r="U24" s="159">
        <f t="shared" si="3"/>
        <v>1022.1800000000001</v>
      </c>
      <c r="V24" s="159">
        <f t="shared" si="3"/>
        <v>1.7500000000000002E-2</v>
      </c>
      <c r="W24" s="159">
        <f t="shared" si="3"/>
        <v>5.4999999999999997E-3</v>
      </c>
      <c r="X24" s="160">
        <f t="shared" si="3"/>
        <v>0.13</v>
      </c>
    </row>
    <row r="25" spans="1:24" ht="16.5" thickBot="1" x14ac:dyDescent="0.3">
      <c r="A25" s="161"/>
      <c r="B25" s="161"/>
      <c r="C25" s="162"/>
      <c r="D25" s="163"/>
      <c r="E25" s="164"/>
      <c r="F25" s="165"/>
      <c r="G25" s="165"/>
      <c r="H25" s="166"/>
      <c r="I25" s="167"/>
      <c r="J25" s="168"/>
      <c r="K25" s="169">
        <f>K24/23.5</f>
        <v>35.657446808510642</v>
      </c>
      <c r="L25" s="166"/>
      <c r="M25" s="170"/>
      <c r="N25" s="167"/>
      <c r="O25" s="167"/>
      <c r="P25" s="168"/>
      <c r="Q25" s="166"/>
      <c r="R25" s="167"/>
      <c r="S25" s="167"/>
      <c r="T25" s="167"/>
      <c r="U25" s="167"/>
      <c r="V25" s="167"/>
      <c r="W25" s="167"/>
      <c r="X25" s="168"/>
    </row>
    <row r="26" spans="1:24" x14ac:dyDescent="0.25">
      <c r="A26" s="6"/>
      <c r="B26" s="6"/>
      <c r="C26" s="171"/>
      <c r="D26" s="6"/>
      <c r="E26" s="6"/>
      <c r="F26" s="6"/>
      <c r="G26" s="172"/>
      <c r="H26" s="173"/>
      <c r="I26" s="172"/>
      <c r="J26" s="6"/>
      <c r="K26" s="174"/>
      <c r="L26" s="6"/>
      <c r="M26" s="6"/>
      <c r="N26" s="6"/>
    </row>
    <row r="27" spans="1:24" ht="18.75" x14ac:dyDescent="0.25">
      <c r="A27" s="175" t="s">
        <v>57</v>
      </c>
      <c r="B27" s="176"/>
      <c r="C27" s="177"/>
      <c r="D27" s="178"/>
      <c r="E27" s="179"/>
      <c r="F27" s="180"/>
      <c r="G27" s="181"/>
      <c r="H27" s="181"/>
      <c r="I27" s="181"/>
      <c r="J27" s="181"/>
    </row>
    <row r="28" spans="1:24" ht="18.75" x14ac:dyDescent="0.25">
      <c r="A28" s="182" t="s">
        <v>58</v>
      </c>
      <c r="B28" s="183"/>
      <c r="C28" s="184"/>
      <c r="D28" s="184"/>
      <c r="E28" s="185"/>
      <c r="F28" s="180"/>
      <c r="G28" s="181"/>
      <c r="H28" s="181"/>
      <c r="I28" s="181"/>
      <c r="J28" s="181"/>
    </row>
    <row r="29" spans="1:24" ht="18.75" x14ac:dyDescent="0.25">
      <c r="D29" s="181"/>
      <c r="E29" s="185"/>
      <c r="F29" s="180"/>
      <c r="G29" s="181"/>
      <c r="H29" s="181"/>
      <c r="I29" s="181"/>
      <c r="J29" s="181"/>
    </row>
    <row r="30" spans="1:24" ht="18.75" x14ac:dyDescent="0.25">
      <c r="D30" s="181"/>
      <c r="E30" s="185"/>
      <c r="F30" s="180"/>
      <c r="G30" s="181"/>
      <c r="H30" s="181"/>
      <c r="I30" s="181"/>
      <c r="J30" s="181"/>
    </row>
    <row r="31" spans="1:24" x14ac:dyDescent="0.25">
      <c r="D31" s="181"/>
      <c r="E31" s="181"/>
      <c r="F31" s="181"/>
      <c r="G31" s="181"/>
      <c r="H31" s="181"/>
      <c r="I31" s="181"/>
      <c r="J31" s="181"/>
    </row>
    <row r="32" spans="1:24" x14ac:dyDescent="0.25">
      <c r="D32" s="181"/>
      <c r="E32" s="181"/>
      <c r="F32" s="181"/>
      <c r="G32" s="181"/>
      <c r="H32" s="181"/>
      <c r="I32" s="181"/>
      <c r="J32" s="181"/>
    </row>
    <row r="33" spans="4:10" x14ac:dyDescent="0.25">
      <c r="D33" s="181"/>
      <c r="E33" s="181"/>
      <c r="F33" s="181"/>
      <c r="G33" s="181"/>
      <c r="H33" s="181"/>
      <c r="I33" s="181"/>
      <c r="J33" s="181"/>
    </row>
    <row r="34" spans="4:10" x14ac:dyDescent="0.25">
      <c r="D34" s="181"/>
      <c r="E34" s="181"/>
      <c r="F34" s="181"/>
      <c r="G34" s="181"/>
      <c r="H34" s="181"/>
      <c r="I34" s="181"/>
      <c r="J34" s="181"/>
    </row>
    <row r="35" spans="4:10" x14ac:dyDescent="0.25">
      <c r="D35" s="181"/>
      <c r="E35" s="181"/>
      <c r="F35" s="181"/>
      <c r="G35" s="181"/>
      <c r="H35" s="181"/>
      <c r="I35" s="181"/>
      <c r="J35" s="181"/>
    </row>
    <row r="36" spans="4:10" x14ac:dyDescent="0.25">
      <c r="D36" s="181"/>
      <c r="E36" s="181"/>
      <c r="F36" s="181"/>
      <c r="G36" s="181"/>
      <c r="H36" s="181"/>
      <c r="I36" s="181"/>
      <c r="J36" s="181"/>
    </row>
    <row r="37" spans="4:10" x14ac:dyDescent="0.25">
      <c r="D37" s="181"/>
      <c r="E37" s="181"/>
      <c r="F37" s="181"/>
      <c r="G37" s="181"/>
      <c r="H37" s="181"/>
      <c r="I37" s="181"/>
      <c r="J37" s="181"/>
    </row>
  </sheetData>
  <mergeCells count="2">
    <mergeCell ref="L4:P4"/>
    <mergeCell ref="Q4:X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2022-04-20T08:54:06Z</dcterms:created>
  <dcterms:modified xsi:type="dcterms:W3CDTF">2022-04-20T09:04:10Z</dcterms:modified>
</cp:coreProperties>
</file>