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1600" windowHeight="9780"/>
  </bookViews>
  <sheets>
    <sheet name="Лист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 l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G21" i="1"/>
  <c r="L13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G12" i="1"/>
</calcChain>
</file>

<file path=xl/sharedStrings.xml><?xml version="1.0" encoding="utf-8"?>
<sst xmlns="http://schemas.openxmlformats.org/spreadsheetml/2006/main" count="63" uniqueCount="57">
  <si>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</si>
  <si>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</si>
  <si>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</si>
  <si>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</si>
  <si>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</si>
  <si>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</si>
  <si>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</si>
  <si>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</si>
  <si>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</si>
  <si>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</si>
  <si>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</si>
  <si>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</si>
  <si>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</si>
  <si>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</si>
  <si>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</si>
  <si>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</si>
  <si>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</si>
  <si>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</si>
  <si>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</si>
  <si>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</si>
  <si>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</si>
  <si>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</si>
  <si>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</si>
  <si>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</si>
  <si>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</si>
  <si>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</si>
  <si>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</si>
  <si>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</si>
  <si>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</si>
  <si>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</si>
  <si>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</si>
  <si>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2 блюдо</t>
  </si>
  <si>
    <t>гарнир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</si>
  <si>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</si>
  <si>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</si>
  <si>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</si>
  <si>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</si>
  <si>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</si>
  <si>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</si>
  <si>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</si>
  <si>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</si>
  <si>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Рис отварной  с маслом</t>
  </si>
  <si>
    <t>3 блюдо</t>
  </si>
  <si>
    <t>гимназия12</t>
  </si>
  <si>
    <t>горячее блюдо</t>
  </si>
  <si>
    <t>Сыр порциями</t>
  </si>
  <si>
    <t>Каша кукурузная молочная с маслом</t>
  </si>
  <si>
    <t>гор. Напиток</t>
  </si>
  <si>
    <t xml:space="preserve">Чай с сахаром </t>
  </si>
  <si>
    <t>этик.</t>
  </si>
  <si>
    <t>Молочный десерт</t>
  </si>
  <si>
    <t>Хлеб  пшеничный</t>
  </si>
  <si>
    <t xml:space="preserve">Хлеб ржаной </t>
  </si>
  <si>
    <t>Фрукты в ассортименте (виноград)</t>
  </si>
  <si>
    <t xml:space="preserve"> Суп куриный с вермишелью</t>
  </si>
  <si>
    <t>Гуляш (говядина)</t>
  </si>
  <si>
    <t>Компот из смеси фруктов и ягод (из смеси фруктов: яблоко, клубника, вишня, слива)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</si>
</sst>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5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7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8" fillId="2" borderId="13" xfId="0" applyFont="1" applyFill="1" applyBorder="1"/>
    <xf numFmtId="0" fontId="8" fillId="2" borderId="2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 wrapText="1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8" fillId="0" borderId="13" xfId="0" applyFont="1" applyBorder="1"/>
    <xf numFmtId="0" fontId="8" fillId="0" borderId="2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8" fillId="0" borderId="14" xfId="0" applyFont="1" applyBorder="1"/>
    <xf numFmtId="0" fontId="8" fillId="0" borderId="12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9" fillId="0" borderId="36" xfId="1" applyFont="1" applyBorder="1" applyAlignment="1">
      <alignment horizontal="center"/>
    </xf>
    <xf numFmtId="0" fontId="7" fillId="0" borderId="15" xfId="0" applyFont="1" applyBorder="1"/>
    <xf numFmtId="0" fontId="7" fillId="0" borderId="13" xfId="0" applyFont="1" applyBorder="1"/>
    <xf numFmtId="0" fontId="9" fillId="0" borderId="13" xfId="1" applyFont="1" applyBorder="1" applyAlignment="1">
      <alignment horizontal="center"/>
    </xf>
    <xf numFmtId="0" fontId="11" fillId="0" borderId="23" xfId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21" xfId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7" fillId="0" borderId="33" xfId="0" applyFont="1" applyBorder="1"/>
    <xf numFmtId="0" fontId="7" fillId="0" borderId="27" xfId="0" applyFont="1" applyBorder="1"/>
    <xf numFmtId="0" fontId="7" fillId="0" borderId="2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2" fillId="0" borderId="0" xfId="0" applyFont="1" applyBorder="1"/>
    <xf numFmtId="164" fontId="0" fillId="0" borderId="0" xfId="0" applyNumberFormat="1" applyFont="1"/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8" fillId="2" borderId="13" xfId="0" applyFont="1" applyFill="1" applyBorder="1" applyAlignment="1">
      <alignment horizontal="left"/>
    </xf>
    <xf numFmtId="0" fontId="9" fillId="2" borderId="24" xfId="1" applyFont="1" applyFill="1" applyBorder="1" applyAlignment="1">
      <alignment horizontal="center"/>
    </xf>
    <xf numFmtId="0" fontId="8" fillId="0" borderId="13" xfId="0" applyFont="1" applyBorder="1" applyAlignment="1">
      <alignment horizontal="left" wrapText="1"/>
    </xf>
    <xf numFmtId="0" fontId="8" fillId="0" borderId="21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left"/>
    </xf>
    <xf numFmtId="0" fontId="6" fillId="2" borderId="27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2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164" fontId="9" fillId="2" borderId="12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left" wrapText="1"/>
    </xf>
    <xf numFmtId="0" fontId="9" fillId="2" borderId="22" xfId="0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wrapText="1"/>
    </xf>
    <xf numFmtId="0" fontId="9" fillId="2" borderId="24" xfId="0" applyFont="1" applyFill="1" applyBorder="1" applyAlignment="1">
      <alignment horizontal="center" wrapText="1"/>
    </xf>
    <xf numFmtId="0" fontId="9" fillId="2" borderId="20" xfId="0" applyFont="1" applyFill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4" fillId="2" borderId="0" xfId="0" applyFont="1" applyFill="1"/>
    <xf numFmtId="0" fontId="8" fillId="2" borderId="15" xfId="0" applyFont="1" applyFill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9" fillId="2" borderId="21" xfId="1" applyFont="1" applyFill="1" applyBorder="1" applyAlignment="1">
      <alignment horizontal="center"/>
    </xf>
    <xf numFmtId="164" fontId="9" fillId="2" borderId="20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27" xfId="0" applyFont="1" applyFill="1" applyBorder="1"/>
    <xf numFmtId="0" fontId="8" fillId="2" borderId="27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164" fontId="6" fillId="2" borderId="28" xfId="0" applyNumberFormat="1" applyFont="1" applyFill="1" applyBorder="1" applyAlignment="1">
      <alignment horizontal="center"/>
    </xf>
    <xf numFmtId="0" fontId="9" fillId="0" borderId="30" xfId="1" applyFont="1" applyBorder="1" applyAlignment="1">
      <alignment horizontal="center"/>
    </xf>
    <xf numFmtId="0" fontId="9" fillId="0" borderId="37" xfId="1" applyFont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11" fillId="0" borderId="30" xfId="1" applyFont="1" applyBorder="1" applyAlignment="1">
      <alignment horizontal="center"/>
    </xf>
    <xf numFmtId="0" fontId="9" fillId="0" borderId="31" xfId="1" applyFont="1" applyBorder="1" applyAlignment="1">
      <alignment horizontal="center"/>
    </xf>
    <xf numFmtId="0" fontId="8" fillId="0" borderId="14" xfId="0" applyFont="1" applyBorder="1" applyAlignment="1">
      <alignment horizontal="left" wrapText="1"/>
    </xf>
    <xf numFmtId="0" fontId="8" fillId="0" borderId="12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8" fillId="0" borderId="20" xfId="0" applyFont="1" applyFill="1" applyBorder="1" applyAlignment="1">
      <alignment horizontal="left" wrapText="1"/>
    </xf>
    <xf numFmtId="0" fontId="7" fillId="0" borderId="15" xfId="0" applyFont="1" applyBorder="1" applyAlignment="1">
      <alignment horizontal="center"/>
    </xf>
    <xf numFmtId="0" fontId="8" fillId="2" borderId="20" xfId="0" applyFont="1" applyFill="1" applyBorder="1" applyAlignment="1">
      <alignment horizontal="left" wrapText="1"/>
    </xf>
    <xf numFmtId="0" fontId="9" fillId="2" borderId="22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 wrapText="1"/>
    </xf>
    <xf numFmtId="0" fontId="9" fillId="2" borderId="36" xfId="0" applyFont="1" applyFill="1" applyBorder="1" applyAlignment="1">
      <alignment horizontal="center" wrapText="1"/>
    </xf>
    <xf numFmtId="0" fontId="8" fillId="0" borderId="20" xfId="0" applyFont="1" applyBorder="1" applyAlignment="1">
      <alignment horizontal="left"/>
    </xf>
    <xf numFmtId="164" fontId="9" fillId="2" borderId="13" xfId="0" applyNumberFormat="1" applyFont="1" applyFill="1" applyBorder="1" applyAlignment="1">
      <alignment horizontal="center"/>
    </xf>
    <xf numFmtId="0" fontId="6" fillId="2" borderId="20" xfId="0" applyFont="1" applyFill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2" borderId="28" xfId="0" applyFont="1" applyFill="1" applyBorder="1" applyAlignment="1">
      <alignment horizontal="left"/>
    </xf>
    <xf numFmtId="0" fontId="7" fillId="0" borderId="37" xfId="0" applyFont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13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right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2" fontId="14" fillId="0" borderId="38" xfId="0" applyNumberFormat="1" applyFont="1" applyFill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2"/>
  <sheetViews>
    <sheetView tabSelected="1" workbookViewId="0">
      <selection activeCell="H3" sqref="H3"/>
    </sheetView>
  </sheetViews>
  <sheetFormatPr defaultRowHeight="15" x14ac:dyDescent="0.25"/>
  <cols>
    <col min="2" max="3" width="16.85546875" customWidth="1"/>
    <col min="4" max="4" width="15.7109375" style="73" customWidth="1"/>
    <col min="5" max="5" width="20.8554687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4.5703125" customWidth="1"/>
    <col min="12" max="12" width="22.85546875" customWidth="1"/>
    <col min="13" max="13" width="11.28515625" customWidth="1"/>
    <col min="24" max="24" width="17.42578125" customWidth="1"/>
  </cols>
  <sheetData>
    <row r="2" spans="1:25" ht="23.25" x14ac:dyDescent="0.35">
      <c r="B2" s="1" t="s">
        <v>0</v>
      </c>
      <c r="C2" s="1" t="s">
        <v>43</v>
      </c>
      <c r="D2" s="2"/>
      <c r="E2" s="1" t="s">
        <v>1</v>
      </c>
      <c r="F2" s="1"/>
      <c r="G2" s="3" t="s">
        <v>2</v>
      </c>
      <c r="H2" s="2">
        <v>3</v>
      </c>
      <c r="I2" s="4"/>
      <c r="L2" s="5"/>
      <c r="M2" s="6"/>
      <c r="N2" s="7"/>
      <c r="O2" s="8"/>
    </row>
    <row r="3" spans="1:25" ht="15.75" thickBot="1" x14ac:dyDescent="0.3"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25" ht="16.5" customHeight="1" thickBot="1" x14ac:dyDescent="0.3">
      <c r="A4" s="10"/>
      <c r="B4" s="11" t="s">
        <v>3</v>
      </c>
      <c r="C4" s="11"/>
      <c r="D4" s="16" t="s">
        <v>4</v>
      </c>
      <c r="E4" s="11" t="s">
        <v>5</v>
      </c>
      <c r="F4" s="12" t="s">
        <v>6</v>
      </c>
      <c r="G4" s="12" t="s">
        <v>7</v>
      </c>
      <c r="H4" s="12" t="s">
        <v>8</v>
      </c>
      <c r="I4" s="13" t="s">
        <v>9</v>
      </c>
      <c r="J4" s="75"/>
      <c r="K4" s="76"/>
      <c r="L4" s="16" t="s">
        <v>10</v>
      </c>
      <c r="M4" s="13" t="s">
        <v>11</v>
      </c>
      <c r="N4" s="14"/>
      <c r="O4" s="14"/>
      <c r="P4" s="14"/>
      <c r="Q4" s="15"/>
      <c r="R4" s="13" t="s">
        <v>12</v>
      </c>
      <c r="S4" s="14"/>
      <c r="T4" s="14"/>
      <c r="U4" s="14"/>
      <c r="V4" s="14"/>
      <c r="W4" s="14"/>
      <c r="X4" s="14"/>
      <c r="Y4" s="15"/>
    </row>
    <row r="5" spans="1:25" ht="46.5" thickBot="1" x14ac:dyDescent="0.3">
      <c r="A5" s="10"/>
      <c r="B5" s="17"/>
      <c r="C5" s="17"/>
      <c r="D5" s="19"/>
      <c r="E5" s="17"/>
      <c r="F5" s="17"/>
      <c r="G5" s="17"/>
      <c r="H5" s="17"/>
      <c r="I5" s="100" t="s">
        <v>13</v>
      </c>
      <c r="J5" s="18" t="s">
        <v>14</v>
      </c>
      <c r="K5" s="101" t="s">
        <v>15</v>
      </c>
      <c r="L5" s="19"/>
      <c r="M5" s="102" t="s">
        <v>16</v>
      </c>
      <c r="N5" s="102" t="s">
        <v>17</v>
      </c>
      <c r="O5" s="102" t="s">
        <v>18</v>
      </c>
      <c r="P5" s="103" t="s">
        <v>19</v>
      </c>
      <c r="Q5" s="102" t="s">
        <v>20</v>
      </c>
      <c r="R5" s="102" t="s">
        <v>21</v>
      </c>
      <c r="S5" s="102" t="s">
        <v>22</v>
      </c>
      <c r="T5" s="102" t="s">
        <v>23</v>
      </c>
      <c r="U5" s="102" t="s">
        <v>24</v>
      </c>
      <c r="V5" s="102" t="s">
        <v>25</v>
      </c>
      <c r="W5" s="102" t="s">
        <v>26</v>
      </c>
      <c r="X5" s="102" t="s">
        <v>27</v>
      </c>
      <c r="Y5" s="74" t="s">
        <v>28</v>
      </c>
    </row>
    <row r="6" spans="1:25" ht="16.5" thickBot="1" x14ac:dyDescent="0.3">
      <c r="A6" s="10"/>
      <c r="B6" s="104" t="s">
        <v>29</v>
      </c>
      <c r="C6" s="41"/>
      <c r="D6" s="105">
        <v>1</v>
      </c>
      <c r="E6" s="106" t="s">
        <v>30</v>
      </c>
      <c r="F6" s="107" t="s">
        <v>45</v>
      </c>
      <c r="G6" s="86">
        <v>15</v>
      </c>
      <c r="H6" s="172">
        <v>9.36</v>
      </c>
      <c r="I6" s="108">
        <v>3.66</v>
      </c>
      <c r="J6" s="109">
        <v>3.54</v>
      </c>
      <c r="K6" s="110">
        <v>0</v>
      </c>
      <c r="L6" s="111">
        <v>46.5</v>
      </c>
      <c r="M6" s="43">
        <v>0</v>
      </c>
      <c r="N6" s="44">
        <v>4.4999999999999998E-2</v>
      </c>
      <c r="O6" s="44">
        <v>0.24</v>
      </c>
      <c r="P6" s="44">
        <v>43.2</v>
      </c>
      <c r="Q6" s="46">
        <v>0.14000000000000001</v>
      </c>
      <c r="R6" s="43">
        <v>150</v>
      </c>
      <c r="S6" s="44">
        <v>81.599999999999994</v>
      </c>
      <c r="T6" s="44">
        <v>7.05</v>
      </c>
      <c r="U6" s="44">
        <v>0.09</v>
      </c>
      <c r="V6" s="44">
        <v>13.2</v>
      </c>
      <c r="W6" s="44">
        <v>0</v>
      </c>
      <c r="X6" s="44">
        <v>0</v>
      </c>
      <c r="Y6" s="45">
        <v>0</v>
      </c>
    </row>
    <row r="7" spans="1:25" ht="16.5" thickBot="1" x14ac:dyDescent="0.3">
      <c r="A7" s="10"/>
      <c r="B7" s="112"/>
      <c r="C7" s="28"/>
      <c r="D7" s="47">
        <v>123</v>
      </c>
      <c r="E7" s="113" t="s">
        <v>44</v>
      </c>
      <c r="F7" s="114" t="s">
        <v>46</v>
      </c>
      <c r="G7" s="22">
        <v>205</v>
      </c>
      <c r="H7" s="173">
        <v>15.93</v>
      </c>
      <c r="I7" s="115">
        <v>7.17</v>
      </c>
      <c r="J7" s="116">
        <v>7.38</v>
      </c>
      <c r="K7" s="117">
        <v>35.049999999999997</v>
      </c>
      <c r="L7" s="118">
        <v>234.72</v>
      </c>
      <c r="M7" s="119">
        <v>0.08</v>
      </c>
      <c r="N7" s="120">
        <v>0.23</v>
      </c>
      <c r="O7" s="120">
        <v>0.88</v>
      </c>
      <c r="P7" s="120">
        <v>40</v>
      </c>
      <c r="Q7" s="121">
        <v>0.15</v>
      </c>
      <c r="R7" s="119">
        <v>188.96</v>
      </c>
      <c r="S7" s="120">
        <v>167.11</v>
      </c>
      <c r="T7" s="120">
        <v>29.71</v>
      </c>
      <c r="U7" s="120">
        <v>0.99</v>
      </c>
      <c r="V7" s="120">
        <v>248.91</v>
      </c>
      <c r="W7" s="120">
        <v>1.2999999999999999E-2</v>
      </c>
      <c r="X7" s="120">
        <v>8.0000000000000002E-3</v>
      </c>
      <c r="Y7" s="122">
        <v>0.03</v>
      </c>
    </row>
    <row r="8" spans="1:25" ht="16.5" thickBot="1" x14ac:dyDescent="0.3">
      <c r="A8" s="123"/>
      <c r="B8" s="124"/>
      <c r="C8" s="20"/>
      <c r="D8" s="56">
        <v>114</v>
      </c>
      <c r="E8" s="36" t="s">
        <v>47</v>
      </c>
      <c r="F8" s="82" t="s">
        <v>48</v>
      </c>
      <c r="G8" s="125">
        <v>200</v>
      </c>
      <c r="H8" s="173">
        <v>15.13</v>
      </c>
      <c r="I8" s="23">
        <v>0.2</v>
      </c>
      <c r="J8" s="24">
        <v>0</v>
      </c>
      <c r="K8" s="25">
        <v>11</v>
      </c>
      <c r="L8" s="26">
        <v>44.8</v>
      </c>
      <c r="M8" s="23">
        <v>0</v>
      </c>
      <c r="N8" s="24">
        <v>0</v>
      </c>
      <c r="O8" s="24">
        <v>0.08</v>
      </c>
      <c r="P8" s="24">
        <v>0</v>
      </c>
      <c r="Q8" s="54">
        <v>0</v>
      </c>
      <c r="R8" s="23">
        <v>13.56</v>
      </c>
      <c r="S8" s="24">
        <v>7.66</v>
      </c>
      <c r="T8" s="24">
        <v>4.08</v>
      </c>
      <c r="U8" s="24">
        <v>0.8</v>
      </c>
      <c r="V8" s="24">
        <v>0.68</v>
      </c>
      <c r="W8" s="24">
        <v>0</v>
      </c>
      <c r="X8" s="24">
        <v>0</v>
      </c>
      <c r="Y8" s="25">
        <v>0</v>
      </c>
    </row>
    <row r="9" spans="1:25" ht="16.5" thickBot="1" x14ac:dyDescent="0.3">
      <c r="A9" s="123"/>
      <c r="B9" s="124"/>
      <c r="C9" s="20"/>
      <c r="D9" s="56" t="s">
        <v>49</v>
      </c>
      <c r="E9" s="36" t="s">
        <v>42</v>
      </c>
      <c r="F9" s="82" t="s">
        <v>50</v>
      </c>
      <c r="G9" s="125">
        <v>200</v>
      </c>
      <c r="H9" s="174">
        <v>33</v>
      </c>
      <c r="I9" s="23">
        <v>5.4</v>
      </c>
      <c r="J9" s="24">
        <v>4.2</v>
      </c>
      <c r="K9" s="25">
        <v>18</v>
      </c>
      <c r="L9" s="26">
        <v>131.4</v>
      </c>
      <c r="M9" s="23"/>
      <c r="N9" s="24"/>
      <c r="O9" s="24"/>
      <c r="P9" s="24"/>
      <c r="Q9" s="54"/>
      <c r="R9" s="23"/>
      <c r="S9" s="24"/>
      <c r="T9" s="24"/>
      <c r="U9" s="24"/>
      <c r="V9" s="24"/>
      <c r="W9" s="24"/>
      <c r="X9" s="24"/>
      <c r="Y9" s="25"/>
    </row>
    <row r="10" spans="1:25" ht="16.5" thickBot="1" x14ac:dyDescent="0.3">
      <c r="A10" s="123"/>
      <c r="B10" s="124"/>
      <c r="C10" s="20"/>
      <c r="D10" s="126">
        <v>116</v>
      </c>
      <c r="E10" s="113" t="s">
        <v>33</v>
      </c>
      <c r="F10" s="80" t="s">
        <v>51</v>
      </c>
      <c r="G10" s="57">
        <v>30</v>
      </c>
      <c r="H10" s="173">
        <v>1.35</v>
      </c>
      <c r="I10" s="38">
        <v>2.13</v>
      </c>
      <c r="J10" s="39">
        <v>0.21</v>
      </c>
      <c r="K10" s="27">
        <v>13.26</v>
      </c>
      <c r="L10" s="127">
        <v>72</v>
      </c>
      <c r="M10" s="38">
        <v>0.03</v>
      </c>
      <c r="N10" s="39">
        <v>0.01</v>
      </c>
      <c r="O10" s="39">
        <v>0</v>
      </c>
      <c r="P10" s="39">
        <v>0</v>
      </c>
      <c r="Q10" s="58">
        <v>0</v>
      </c>
      <c r="R10" s="38">
        <v>11.1</v>
      </c>
      <c r="S10" s="39">
        <v>65.400000000000006</v>
      </c>
      <c r="T10" s="39">
        <v>19.5</v>
      </c>
      <c r="U10" s="39">
        <v>0.84</v>
      </c>
      <c r="V10" s="39">
        <v>27.9</v>
      </c>
      <c r="W10" s="39">
        <v>1E-3</v>
      </c>
      <c r="X10" s="39">
        <v>2E-3</v>
      </c>
      <c r="Y10" s="27">
        <v>0</v>
      </c>
    </row>
    <row r="11" spans="1:25" ht="16.5" thickBot="1" x14ac:dyDescent="0.3">
      <c r="A11" s="123"/>
      <c r="B11" s="124"/>
      <c r="C11" s="20"/>
      <c r="D11" s="47">
        <v>120</v>
      </c>
      <c r="E11" s="113" t="s">
        <v>35</v>
      </c>
      <c r="F11" s="80" t="s">
        <v>52</v>
      </c>
      <c r="G11" s="57">
        <v>20</v>
      </c>
      <c r="H11" s="173">
        <v>1.1399999999999999</v>
      </c>
      <c r="I11" s="38">
        <v>1.1399999999999999</v>
      </c>
      <c r="J11" s="39">
        <v>0.22</v>
      </c>
      <c r="K11" s="27">
        <v>7.44</v>
      </c>
      <c r="L11" s="127">
        <v>36.26</v>
      </c>
      <c r="M11" s="38">
        <v>0.02</v>
      </c>
      <c r="N11" s="39">
        <v>2.4E-2</v>
      </c>
      <c r="O11" s="39">
        <v>0.08</v>
      </c>
      <c r="P11" s="39">
        <v>0</v>
      </c>
      <c r="Q11" s="58">
        <v>0</v>
      </c>
      <c r="R11" s="38">
        <v>6.8</v>
      </c>
      <c r="S11" s="39">
        <v>24</v>
      </c>
      <c r="T11" s="39">
        <v>8.1999999999999993</v>
      </c>
      <c r="U11" s="39">
        <v>0.46</v>
      </c>
      <c r="V11" s="39">
        <v>73.5</v>
      </c>
      <c r="W11" s="39">
        <v>2E-3</v>
      </c>
      <c r="X11" s="39">
        <v>2E-3</v>
      </c>
      <c r="Y11" s="27">
        <v>1.2E-2</v>
      </c>
    </row>
    <row r="12" spans="1:25" ht="16.5" thickBot="1" x14ac:dyDescent="0.3">
      <c r="A12" s="123"/>
      <c r="B12" s="124"/>
      <c r="C12" s="20"/>
      <c r="D12" s="47"/>
      <c r="E12" s="113"/>
      <c r="F12" s="84" t="s">
        <v>37</v>
      </c>
      <c r="G12" s="128">
        <f>SUM(G6:G11)</f>
        <v>670</v>
      </c>
      <c r="H12" s="173"/>
      <c r="I12" s="129">
        <f>I6+I7+I8+I9+I10+I11</f>
        <v>19.7</v>
      </c>
      <c r="J12" s="130">
        <f t="shared" ref="J12:Y12" si="0">J6+J7+J8+J9+J10+J11</f>
        <v>15.550000000000002</v>
      </c>
      <c r="K12" s="131">
        <f t="shared" si="0"/>
        <v>84.75</v>
      </c>
      <c r="L12" s="132">
        <f t="shared" si="0"/>
        <v>565.68000000000006</v>
      </c>
      <c r="M12" s="129">
        <f t="shared" si="0"/>
        <v>0.13</v>
      </c>
      <c r="N12" s="130">
        <f t="shared" si="0"/>
        <v>0.30900000000000005</v>
      </c>
      <c r="O12" s="130">
        <f t="shared" si="0"/>
        <v>1.2800000000000002</v>
      </c>
      <c r="P12" s="130">
        <f t="shared" si="0"/>
        <v>83.2</v>
      </c>
      <c r="Q12" s="133">
        <f t="shared" si="0"/>
        <v>0.29000000000000004</v>
      </c>
      <c r="R12" s="129">
        <f t="shared" si="0"/>
        <v>370.42000000000007</v>
      </c>
      <c r="S12" s="130">
        <f t="shared" si="0"/>
        <v>345.77</v>
      </c>
      <c r="T12" s="130">
        <f t="shared" si="0"/>
        <v>68.539999999999992</v>
      </c>
      <c r="U12" s="130">
        <f t="shared" si="0"/>
        <v>3.18</v>
      </c>
      <c r="V12" s="130">
        <f t="shared" si="0"/>
        <v>364.19</v>
      </c>
      <c r="W12" s="130">
        <f t="shared" si="0"/>
        <v>1.6E-2</v>
      </c>
      <c r="X12" s="130">
        <f t="shared" si="0"/>
        <v>1.2E-2</v>
      </c>
      <c r="Y12" s="131">
        <f t="shared" si="0"/>
        <v>4.1999999999999996E-2</v>
      </c>
    </row>
    <row r="13" spans="1:25" ht="16.5" thickBot="1" x14ac:dyDescent="0.3">
      <c r="A13" s="123"/>
      <c r="B13" s="124"/>
      <c r="C13" s="134"/>
      <c r="D13" s="47"/>
      <c r="E13" s="113"/>
      <c r="F13" s="85" t="s">
        <v>38</v>
      </c>
      <c r="G13" s="135"/>
      <c r="H13" s="21"/>
      <c r="I13" s="136"/>
      <c r="J13" s="137"/>
      <c r="K13" s="138"/>
      <c r="L13" s="139">
        <f>L12/23.5</f>
        <v>24.071489361702131</v>
      </c>
      <c r="M13" s="136"/>
      <c r="N13" s="140"/>
      <c r="O13" s="140"/>
      <c r="P13" s="140"/>
      <c r="Q13" s="141"/>
      <c r="R13" s="142"/>
      <c r="S13" s="140"/>
      <c r="T13" s="143"/>
      <c r="U13" s="140"/>
      <c r="V13" s="140"/>
      <c r="W13" s="140"/>
      <c r="X13" s="140"/>
      <c r="Y13" s="144"/>
    </row>
    <row r="14" spans="1:25" ht="16.5" thickBot="1" x14ac:dyDescent="0.3">
      <c r="A14" s="10"/>
      <c r="B14" s="104" t="s">
        <v>39</v>
      </c>
      <c r="C14" s="41"/>
      <c r="D14" s="105">
        <v>26</v>
      </c>
      <c r="E14" s="42" t="s">
        <v>30</v>
      </c>
      <c r="F14" s="145" t="s">
        <v>53</v>
      </c>
      <c r="G14" s="146">
        <v>100</v>
      </c>
      <c r="H14" s="172">
        <v>9.09</v>
      </c>
      <c r="I14" s="77">
        <v>0.6</v>
      </c>
      <c r="J14" s="78">
        <v>0.6</v>
      </c>
      <c r="K14" s="79">
        <v>15.4</v>
      </c>
      <c r="L14" s="147">
        <v>72</v>
      </c>
      <c r="M14" s="148">
        <v>0.05</v>
      </c>
      <c r="N14" s="77">
        <v>0.02</v>
      </c>
      <c r="O14" s="78">
        <v>6</v>
      </c>
      <c r="P14" s="78">
        <v>0</v>
      </c>
      <c r="Q14" s="149">
        <v>0</v>
      </c>
      <c r="R14" s="148">
        <v>30</v>
      </c>
      <c r="S14" s="78">
        <v>22</v>
      </c>
      <c r="T14" s="78">
        <v>17</v>
      </c>
      <c r="U14" s="78">
        <v>0.6</v>
      </c>
      <c r="V14" s="78">
        <v>225</v>
      </c>
      <c r="W14" s="78">
        <v>8.0000000000000002E-3</v>
      </c>
      <c r="X14" s="78">
        <v>1E-4</v>
      </c>
      <c r="Y14" s="87">
        <v>1E-3</v>
      </c>
    </row>
    <row r="15" spans="1:25" ht="16.5" thickBot="1" x14ac:dyDescent="0.3">
      <c r="A15" s="10"/>
      <c r="B15" s="112"/>
      <c r="C15" s="28"/>
      <c r="D15" s="83">
        <v>35</v>
      </c>
      <c r="E15" s="30" t="s">
        <v>40</v>
      </c>
      <c r="F15" s="150" t="s">
        <v>54</v>
      </c>
      <c r="G15" s="88">
        <v>200</v>
      </c>
      <c r="H15" s="175">
        <v>10.07</v>
      </c>
      <c r="I15" s="31">
        <v>4.8</v>
      </c>
      <c r="J15" s="32">
        <v>7.6</v>
      </c>
      <c r="K15" s="33">
        <v>9</v>
      </c>
      <c r="L15" s="34">
        <v>123.6</v>
      </c>
      <c r="M15" s="31">
        <v>0.04</v>
      </c>
      <c r="N15" s="35">
        <v>0.1</v>
      </c>
      <c r="O15" s="32">
        <v>1.92</v>
      </c>
      <c r="P15" s="32">
        <v>167.8</v>
      </c>
      <c r="Q15" s="48">
        <v>0</v>
      </c>
      <c r="R15" s="31">
        <v>32.18</v>
      </c>
      <c r="S15" s="32">
        <v>49.14</v>
      </c>
      <c r="T15" s="32">
        <v>14.76</v>
      </c>
      <c r="U15" s="32">
        <v>0.64</v>
      </c>
      <c r="V15" s="32">
        <v>547.4</v>
      </c>
      <c r="W15" s="32">
        <v>6.0000000000000001E-3</v>
      </c>
      <c r="X15" s="32">
        <v>0</v>
      </c>
      <c r="Y15" s="33">
        <v>6.4000000000000001E-2</v>
      </c>
    </row>
    <row r="16" spans="1:25" ht="16.5" thickBot="1" x14ac:dyDescent="0.3">
      <c r="A16" s="10"/>
      <c r="B16" s="151"/>
      <c r="C16" s="50"/>
      <c r="D16" s="47">
        <v>89</v>
      </c>
      <c r="E16" s="57" t="s">
        <v>31</v>
      </c>
      <c r="F16" s="152" t="s">
        <v>55</v>
      </c>
      <c r="G16" s="22">
        <v>90</v>
      </c>
      <c r="H16" s="175">
        <v>43.9</v>
      </c>
      <c r="I16" s="153">
        <v>18.13</v>
      </c>
      <c r="J16" s="154">
        <v>17.05</v>
      </c>
      <c r="K16" s="81">
        <v>3.69</v>
      </c>
      <c r="L16" s="155">
        <v>240.96</v>
      </c>
      <c r="M16" s="115">
        <v>0.06</v>
      </c>
      <c r="N16" s="156">
        <v>0.13</v>
      </c>
      <c r="O16" s="116">
        <v>1.06</v>
      </c>
      <c r="P16" s="116">
        <v>0</v>
      </c>
      <c r="Q16" s="157">
        <v>0</v>
      </c>
      <c r="R16" s="115">
        <v>17.03</v>
      </c>
      <c r="S16" s="116">
        <v>176.72</v>
      </c>
      <c r="T16" s="116">
        <v>23.18</v>
      </c>
      <c r="U16" s="116">
        <v>2.61</v>
      </c>
      <c r="V16" s="116">
        <v>317</v>
      </c>
      <c r="W16" s="116">
        <v>7.0000000000000001E-3</v>
      </c>
      <c r="X16" s="116">
        <v>3.5E-4</v>
      </c>
      <c r="Y16" s="117">
        <v>0.06</v>
      </c>
    </row>
    <row r="17" spans="1:25" ht="16.5" thickBot="1" x14ac:dyDescent="0.3">
      <c r="A17" s="10"/>
      <c r="B17" s="49"/>
      <c r="C17" s="50"/>
      <c r="D17" s="83">
        <v>53</v>
      </c>
      <c r="E17" s="29" t="s">
        <v>32</v>
      </c>
      <c r="F17" s="89" t="s">
        <v>41</v>
      </c>
      <c r="G17" s="29">
        <v>150</v>
      </c>
      <c r="H17" s="175">
        <v>8.77</v>
      </c>
      <c r="I17" s="35">
        <v>3.3</v>
      </c>
      <c r="J17" s="32">
        <v>4.95</v>
      </c>
      <c r="K17" s="48">
        <v>32.25</v>
      </c>
      <c r="L17" s="51">
        <v>186.45</v>
      </c>
      <c r="M17" s="35">
        <v>0.03</v>
      </c>
      <c r="N17" s="35">
        <v>0.03</v>
      </c>
      <c r="O17" s="32">
        <v>0</v>
      </c>
      <c r="P17" s="32">
        <v>18.899999999999999</v>
      </c>
      <c r="Q17" s="48">
        <v>0.08</v>
      </c>
      <c r="R17" s="31">
        <v>4.95</v>
      </c>
      <c r="S17" s="32">
        <v>79.83</v>
      </c>
      <c r="T17" s="52">
        <v>26.52</v>
      </c>
      <c r="U17" s="32">
        <v>0.53</v>
      </c>
      <c r="V17" s="32">
        <v>0.52</v>
      </c>
      <c r="W17" s="32">
        <v>0</v>
      </c>
      <c r="X17" s="32">
        <v>8.0000000000000002E-3</v>
      </c>
      <c r="Y17" s="33">
        <v>2.7E-2</v>
      </c>
    </row>
    <row r="18" spans="1:25" ht="31.5" thickBot="1" x14ac:dyDescent="0.3">
      <c r="A18" s="10"/>
      <c r="B18" s="49"/>
      <c r="C18" s="50"/>
      <c r="D18" s="126">
        <v>216</v>
      </c>
      <c r="E18" s="36" t="s">
        <v>42</v>
      </c>
      <c r="F18" s="82" t="s">
        <v>56</v>
      </c>
      <c r="G18" s="37">
        <v>200</v>
      </c>
      <c r="H18" s="176">
        <v>12.78</v>
      </c>
      <c r="I18" s="23">
        <v>0.26</v>
      </c>
      <c r="J18" s="24">
        <v>0</v>
      </c>
      <c r="K18" s="25">
        <v>15.46</v>
      </c>
      <c r="L18" s="53">
        <v>62</v>
      </c>
      <c r="M18" s="38">
        <v>0</v>
      </c>
      <c r="N18" s="40">
        <v>0</v>
      </c>
      <c r="O18" s="39">
        <v>4.4000000000000004</v>
      </c>
      <c r="P18" s="39">
        <v>0</v>
      </c>
      <c r="Q18" s="27">
        <v>0</v>
      </c>
      <c r="R18" s="38">
        <v>0.4</v>
      </c>
      <c r="S18" s="39">
        <v>0</v>
      </c>
      <c r="T18" s="39">
        <v>0</v>
      </c>
      <c r="U18" s="39">
        <v>0.04</v>
      </c>
      <c r="V18" s="39">
        <v>0.36</v>
      </c>
      <c r="W18" s="39">
        <v>0</v>
      </c>
      <c r="X18" s="39">
        <v>0</v>
      </c>
      <c r="Y18" s="27">
        <v>0</v>
      </c>
    </row>
    <row r="19" spans="1:25" ht="16.5" thickBot="1" x14ac:dyDescent="0.3">
      <c r="A19" s="10"/>
      <c r="B19" s="49"/>
      <c r="C19" s="50"/>
      <c r="D19" s="55">
        <v>119</v>
      </c>
      <c r="E19" s="37" t="s">
        <v>33</v>
      </c>
      <c r="F19" s="158" t="s">
        <v>34</v>
      </c>
      <c r="G19" s="57">
        <v>30</v>
      </c>
      <c r="H19" s="175">
        <v>1.35</v>
      </c>
      <c r="I19" s="40">
        <v>2.13</v>
      </c>
      <c r="J19" s="39">
        <v>0.21</v>
      </c>
      <c r="K19" s="58">
        <v>13.26</v>
      </c>
      <c r="L19" s="159">
        <v>72</v>
      </c>
      <c r="M19" s="38">
        <v>0.03</v>
      </c>
      <c r="N19" s="40">
        <v>0.01</v>
      </c>
      <c r="O19" s="39">
        <v>0</v>
      </c>
      <c r="P19" s="39">
        <v>0</v>
      </c>
      <c r="Q19" s="27">
        <v>0</v>
      </c>
      <c r="R19" s="38">
        <v>11.1</v>
      </c>
      <c r="S19" s="39">
        <v>65.400000000000006</v>
      </c>
      <c r="T19" s="39">
        <v>19.5</v>
      </c>
      <c r="U19" s="39">
        <v>0.84</v>
      </c>
      <c r="V19" s="39">
        <v>27.9</v>
      </c>
      <c r="W19" s="39">
        <v>1E-3</v>
      </c>
      <c r="X19" s="39">
        <v>2E-3</v>
      </c>
      <c r="Y19" s="27">
        <v>0</v>
      </c>
    </row>
    <row r="20" spans="1:25" ht="16.5" thickBot="1" x14ac:dyDescent="0.3">
      <c r="A20" s="10"/>
      <c r="B20" s="49"/>
      <c r="C20" s="50"/>
      <c r="D20" s="56">
        <v>120</v>
      </c>
      <c r="E20" s="37" t="s">
        <v>35</v>
      </c>
      <c r="F20" s="158" t="s">
        <v>36</v>
      </c>
      <c r="G20" s="57">
        <v>20</v>
      </c>
      <c r="H20" s="173">
        <v>1.1399999999999999</v>
      </c>
      <c r="I20" s="40">
        <v>1.1399999999999999</v>
      </c>
      <c r="J20" s="39">
        <v>0.22</v>
      </c>
      <c r="K20" s="58">
        <v>7.44</v>
      </c>
      <c r="L20" s="159">
        <v>36.26</v>
      </c>
      <c r="M20" s="38">
        <v>0.02</v>
      </c>
      <c r="N20" s="40">
        <v>2.4E-2</v>
      </c>
      <c r="O20" s="39">
        <v>0.08</v>
      </c>
      <c r="P20" s="39">
        <v>0</v>
      </c>
      <c r="Q20" s="27">
        <v>0</v>
      </c>
      <c r="R20" s="38">
        <v>6.8</v>
      </c>
      <c r="S20" s="39">
        <v>24</v>
      </c>
      <c r="T20" s="39">
        <v>8.1999999999999993</v>
      </c>
      <c r="U20" s="39">
        <v>0.46</v>
      </c>
      <c r="V20" s="39">
        <v>73.5</v>
      </c>
      <c r="W20" s="39">
        <v>2E-3</v>
      </c>
      <c r="X20" s="39">
        <v>2E-3</v>
      </c>
      <c r="Y20" s="27">
        <v>1.2E-2</v>
      </c>
    </row>
    <row r="21" spans="1:25" ht="15.75" x14ac:dyDescent="0.25">
      <c r="A21" s="10"/>
      <c r="B21" s="49"/>
      <c r="C21" s="50"/>
      <c r="D21" s="59"/>
      <c r="E21" s="90"/>
      <c r="F21" s="160" t="s">
        <v>37</v>
      </c>
      <c r="G21" s="91">
        <f>SUM(G14:G20)</f>
        <v>790</v>
      </c>
      <c r="H21" s="36"/>
      <c r="I21" s="61">
        <f>SUM(I14:I20)</f>
        <v>30.36</v>
      </c>
      <c r="J21" s="60">
        <f>SUM(J14:J20)</f>
        <v>30.63</v>
      </c>
      <c r="K21" s="62">
        <f t="shared" ref="K21" si="1">SUM(K14:K20)</f>
        <v>96.500000000000014</v>
      </c>
      <c r="L21" s="92">
        <f>SUM(L14:L20)</f>
        <v>793.27</v>
      </c>
      <c r="M21" s="161">
        <f t="shared" ref="M21:Y21" si="2">SUM(M13:M20)</f>
        <v>0.22999999999999998</v>
      </c>
      <c r="N21" s="161">
        <f t="shared" si="2"/>
        <v>0.31400000000000006</v>
      </c>
      <c r="O21" s="162">
        <f t="shared" si="2"/>
        <v>13.46</v>
      </c>
      <c r="P21" s="162">
        <f t="shared" si="2"/>
        <v>186.70000000000002</v>
      </c>
      <c r="Q21" s="163">
        <f t="shared" si="2"/>
        <v>0.08</v>
      </c>
      <c r="R21" s="161">
        <f t="shared" si="2"/>
        <v>102.46000000000001</v>
      </c>
      <c r="S21" s="162">
        <f t="shared" si="2"/>
        <v>417.09000000000003</v>
      </c>
      <c r="T21" s="162">
        <f t="shared" si="2"/>
        <v>109.16</v>
      </c>
      <c r="U21" s="162">
        <f t="shared" si="2"/>
        <v>5.72</v>
      </c>
      <c r="V21" s="162">
        <f t="shared" si="2"/>
        <v>1191.68</v>
      </c>
      <c r="W21" s="162">
        <f t="shared" si="2"/>
        <v>2.4E-2</v>
      </c>
      <c r="X21" s="162">
        <f t="shared" si="2"/>
        <v>1.2450000000000001E-2</v>
      </c>
      <c r="Y21" s="164">
        <f t="shared" si="2"/>
        <v>0.16400000000000001</v>
      </c>
    </row>
    <row r="22" spans="1:25" ht="16.5" thickBot="1" x14ac:dyDescent="0.3">
      <c r="A22" s="10"/>
      <c r="B22" s="63"/>
      <c r="C22" s="64"/>
      <c r="D22" s="65"/>
      <c r="E22" s="93"/>
      <c r="F22" s="165" t="s">
        <v>38</v>
      </c>
      <c r="G22" s="93"/>
      <c r="H22" s="94"/>
      <c r="I22" s="95"/>
      <c r="J22" s="96"/>
      <c r="K22" s="97"/>
      <c r="L22" s="98">
        <f>L21/23.5</f>
        <v>33.756170212765959</v>
      </c>
      <c r="M22" s="95"/>
      <c r="N22" s="99"/>
      <c r="O22" s="96"/>
      <c r="P22" s="96"/>
      <c r="Q22" s="166"/>
      <c r="R22" s="95"/>
      <c r="S22" s="96"/>
      <c r="T22" s="96"/>
      <c r="U22" s="96"/>
      <c r="V22" s="96"/>
      <c r="W22" s="96"/>
      <c r="X22" s="96"/>
      <c r="Y22" s="97"/>
    </row>
    <row r="23" spans="1:25" x14ac:dyDescent="0.25">
      <c r="B23" s="8"/>
      <c r="C23" s="8"/>
      <c r="D23" s="66"/>
      <c r="E23" s="8"/>
      <c r="F23" s="8"/>
      <c r="G23" s="8"/>
      <c r="H23" s="67"/>
      <c r="I23" s="68"/>
      <c r="J23" s="67"/>
      <c r="K23" s="8"/>
      <c r="L23" s="69"/>
      <c r="M23" s="8"/>
      <c r="N23" s="8"/>
      <c r="O23" s="8"/>
    </row>
    <row r="24" spans="1:25" ht="18.75" x14ac:dyDescent="0.25">
      <c r="A24" s="167"/>
      <c r="B24" s="167"/>
      <c r="C24" s="167"/>
      <c r="D24" s="168"/>
      <c r="E24" s="169"/>
      <c r="F24" s="170"/>
      <c r="G24" s="171"/>
      <c r="H24" s="169"/>
      <c r="I24" s="169"/>
      <c r="J24" s="169"/>
      <c r="K24" s="169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</row>
    <row r="25" spans="1:25" ht="18.75" x14ac:dyDescent="0.25">
      <c r="E25" s="72"/>
      <c r="F25" s="70"/>
      <c r="G25" s="71"/>
      <c r="H25" s="72"/>
      <c r="I25" s="72"/>
      <c r="J25" s="72"/>
      <c r="K25" s="72"/>
    </row>
    <row r="26" spans="1:25" x14ac:dyDescent="0.25">
      <c r="E26" s="72"/>
      <c r="F26" s="72"/>
      <c r="G26" s="72"/>
      <c r="H26" s="72"/>
      <c r="I26" s="72"/>
      <c r="J26" s="72"/>
      <c r="K26" s="72"/>
    </row>
    <row r="27" spans="1:25" x14ac:dyDescent="0.25">
      <c r="E27" s="72"/>
      <c r="F27" s="72"/>
      <c r="G27" s="72"/>
      <c r="H27" s="72"/>
      <c r="I27" s="72"/>
      <c r="J27" s="72"/>
      <c r="K27" s="72"/>
    </row>
    <row r="28" spans="1:25" x14ac:dyDescent="0.25">
      <c r="E28" s="72"/>
      <c r="F28" s="72"/>
      <c r="G28" s="72"/>
      <c r="H28" s="72"/>
      <c r="I28" s="72"/>
      <c r="J28" s="72"/>
      <c r="K28" s="72"/>
    </row>
    <row r="29" spans="1:25" x14ac:dyDescent="0.25">
      <c r="E29" s="72"/>
      <c r="F29" s="72"/>
      <c r="G29" s="72"/>
      <c r="H29" s="72"/>
      <c r="I29" s="72"/>
      <c r="J29" s="72"/>
      <c r="K29" s="72"/>
    </row>
    <row r="30" spans="1:25" x14ac:dyDescent="0.25">
      <c r="E30" s="72"/>
      <c r="F30" s="72"/>
      <c r="G30" s="72"/>
      <c r="H30" s="72"/>
      <c r="I30" s="72"/>
      <c r="J30" s="72"/>
      <c r="K30" s="72"/>
    </row>
    <row r="31" spans="1:25" x14ac:dyDescent="0.25">
      <c r="E31" s="72"/>
      <c r="F31" s="72"/>
      <c r="G31" s="72"/>
      <c r="H31" s="72"/>
      <c r="I31" s="72"/>
      <c r="J31" s="72"/>
      <c r="K31" s="72"/>
    </row>
    <row r="32" spans="1:25" x14ac:dyDescent="0.25">
      <c r="E32" s="72"/>
      <c r="F32" s="72"/>
      <c r="G32" s="72"/>
      <c r="H32" s="72"/>
      <c r="I32" s="72"/>
      <c r="J32" s="72"/>
      <c r="K32" s="72"/>
    </row>
  </sheetData>
  <mergeCells count="11">
    <mergeCell ref="H4:H5"/>
    <mergeCell ref="I4:K4"/>
    <mergeCell ref="L4:L5"/>
    <mergeCell ref="M4:Q4"/>
    <mergeCell ref="R4:Y4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панька</dc:creator>
  <cp:lastModifiedBy>панька</cp:lastModifiedBy>
  <dcterms:created xsi:type="dcterms:W3CDTF">2022-09-12T12:08:47Z</dcterms:created>
  <dcterms:modified xsi:type="dcterms:W3CDTF">2022-09-12T12:15:28Z</dcterms:modified>
</cp:coreProperties>
</file>