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95"/>
  </bookViews>
  <sheets>
    <sheet name="Лист1" sheetId="1" r:id="rId1"/>
  </sheets>
  <externalReferences>
    <externalReference r:id="rId2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  <c r="Y20" i="1" l="1"/>
  <c r="X20" i="1"/>
  <c r="Y11" i="1"/>
  <c r="X11" i="1"/>
</calcChain>
</file>

<file path=xl/sharedStrings.xml><?xml version="1.0" encoding="utf-8"?>
<sst xmlns="http://schemas.openxmlformats.org/spreadsheetml/2006/main" count="60" uniqueCount="50">
  <si>
    <t xml:space="preserve"> отд/корп.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</si>
  <si>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</si>
  <si>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</si>
  <si>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</si>
  <si>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</si>
  <si>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</si>
  <si>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</si>
  <si>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</si>
  <si>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</si>
  <si>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</si>
  <si>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</si>
  <si>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</si>
  <si>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</si>
  <si>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</si>
  <si>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</si>
  <si>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</si>
  <si>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</si>
  <si>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</si>
  <si>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</si>
  <si>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</si>
  <si>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</si>
  <si>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</si>
  <si>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</si>
  <si>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</si>
  <si>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</si>
  <si>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</si>
  <si>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</si>
  <si>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</si>
  <si>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</si>
  <si>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</si>
  <si>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</si>
  <si>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</si>
  <si>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Фрукты в ассортименте (виноград)</t>
  </si>
  <si>
    <t>2 блюдо</t>
  </si>
  <si>
    <t>гарнир</t>
  </si>
  <si>
    <t>3 блюдо</t>
  </si>
  <si>
    <t>Хлеб пшеничный</t>
  </si>
  <si>
    <t>гимназия 12</t>
  </si>
  <si>
    <t>Цена</t>
  </si>
  <si>
    <t>Сыр порциями</t>
  </si>
  <si>
    <t>Филе птицы  в кисло-сладком соусе</t>
  </si>
  <si>
    <t xml:space="preserve"> гарнир</t>
  </si>
  <si>
    <t>Макароны отварные с маслом</t>
  </si>
  <si>
    <t>Компот из сухофруктов</t>
  </si>
  <si>
    <t>Хлеб пшеничныйй</t>
  </si>
  <si>
    <t xml:space="preserve"> 1 блюдо 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</si>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</sst>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wrapText="1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8" fillId="2" borderId="30" xfId="0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29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2" borderId="29" xfId="0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164" fontId="8" fillId="2" borderId="18" xfId="0" applyNumberFormat="1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2" fontId="4" fillId="2" borderId="25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7" fillId="0" borderId="30" xfId="0" applyFont="1" applyBorder="1" applyAlignment="1">
      <alignment horizontal="left"/>
    </xf>
    <xf numFmtId="164" fontId="8" fillId="0" borderId="29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8" fillId="0" borderId="30" xfId="1" applyFont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0" borderId="0" xfId="1"/>
    <xf numFmtId="14" fontId="1" fillId="0" borderId="0" xfId="0" applyNumberFormat="1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7;&#1085;&#1090;&#1103;&#1073;&#1088;&#1100;%20&#1085;&#1086;&#1074;&#1099;&#1081;%20&#1075;&#1086;&#1076;\&#1085;&#1086;&#1074;&#1099;&#1081;%20&#1091;&#1095;%20&#1075;&#1086;&#1076;\&#1077;&#1078;&#1077;&#1076;&#1085;&#1077;&#1074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0</v>
          </cell>
          <cell r="Y14">
            <v>6.4000000000000001E-2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4"/>
  <sheetViews>
    <sheetView tabSelected="1" workbookViewId="0">
      <selection activeCell="D4" sqref="D4:D5"/>
    </sheetView>
  </sheetViews>
  <sheetFormatPr defaultRowHeight="15" x14ac:dyDescent="0.25"/>
  <cols>
    <col min="1" max="1" width="16.85546875" customWidth="1"/>
    <col min="2" max="2" width="15.7109375" style="61" customWidth="1"/>
    <col min="3" max="3" width="24.42578125" style="61" customWidth="1"/>
    <col min="4" max="4" width="65.7109375" customWidth="1"/>
    <col min="5" max="5" width="15.42578125" customWidth="1"/>
    <col min="6" max="6" width="19.140625" customWidth="1"/>
    <col min="8" max="8" width="11.28515625" customWidth="1"/>
    <col min="9" max="9" width="16.42578125" customWidth="1"/>
    <col min="10" max="10" width="22.85546875" customWidth="1"/>
    <col min="11" max="11" width="18.42578125" customWidth="1"/>
    <col min="15" max="15" width="9.85546875" customWidth="1"/>
    <col min="21" max="21" width="11.85546875" bestFit="1" customWidth="1"/>
    <col min="22" max="22" width="11.140625" bestFit="1" customWidth="1"/>
    <col min="24" max="24" width="11.140625" bestFit="1" customWidth="1"/>
  </cols>
  <sheetData>
    <row r="2" spans="1:25" ht="23.25" x14ac:dyDescent="0.35">
      <c r="A2" s="1"/>
      <c r="B2" s="100"/>
      <c r="C2" s="100" t="s">
        <v>0</v>
      </c>
      <c r="D2" s="1" t="s">
        <v>37</v>
      </c>
      <c r="E2" s="2" t="s">
        <v>1</v>
      </c>
      <c r="F2" s="156">
        <v>44819</v>
      </c>
      <c r="G2" s="1"/>
      <c r="J2" s="3"/>
      <c r="K2" s="4"/>
      <c r="L2" s="5"/>
      <c r="M2" s="6"/>
    </row>
    <row r="3" spans="1:25" ht="15.75" thickBot="1" x14ac:dyDescent="0.3">
      <c r="A3" s="5"/>
      <c r="B3" s="101"/>
      <c r="C3" s="101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5" ht="16.5" customHeight="1" thickBot="1" x14ac:dyDescent="0.3">
      <c r="A4" s="7"/>
      <c r="B4" s="8" t="s">
        <v>2</v>
      </c>
      <c r="C4" s="102" t="s">
        <v>3</v>
      </c>
      <c r="D4" s="9" t="s">
        <v>4</v>
      </c>
      <c r="E4" s="9" t="s">
        <v>5</v>
      </c>
      <c r="F4" s="9" t="s">
        <v>38</v>
      </c>
      <c r="G4" s="10" t="s">
        <v>6</v>
      </c>
      <c r="H4" s="11"/>
      <c r="I4" s="12"/>
      <c r="J4" s="8" t="s">
        <v>7</v>
      </c>
      <c r="K4" s="103" t="s">
        <v>8</v>
      </c>
      <c r="L4" s="104"/>
      <c r="M4" s="105"/>
      <c r="N4" s="105"/>
      <c r="O4" s="106"/>
      <c r="P4" s="98"/>
      <c r="Q4" s="99"/>
      <c r="R4" s="10" t="s">
        <v>9</v>
      </c>
      <c r="S4" s="67"/>
      <c r="T4" s="67"/>
      <c r="U4" s="67"/>
      <c r="V4" s="67"/>
      <c r="W4" s="67"/>
      <c r="X4" s="67"/>
      <c r="Y4" s="68"/>
    </row>
    <row r="5" spans="1:25" ht="46.5" thickBot="1" x14ac:dyDescent="0.3">
      <c r="A5" s="13"/>
      <c r="B5" s="69"/>
      <c r="C5" s="13"/>
      <c r="D5" s="13"/>
      <c r="E5" s="13"/>
      <c r="F5" s="13"/>
      <c r="G5" s="107" t="s">
        <v>10</v>
      </c>
      <c r="H5" s="108" t="s">
        <v>11</v>
      </c>
      <c r="I5" s="109" t="s">
        <v>12</v>
      </c>
      <c r="J5" s="71"/>
      <c r="K5" s="15" t="s">
        <v>13</v>
      </c>
      <c r="L5" s="15" t="s">
        <v>14</v>
      </c>
      <c r="M5" s="110" t="s">
        <v>15</v>
      </c>
      <c r="N5" s="111" t="s">
        <v>16</v>
      </c>
      <c r="O5" s="112" t="s">
        <v>17</v>
      </c>
      <c r="P5" s="113" t="s">
        <v>18</v>
      </c>
      <c r="Q5" s="114" t="s">
        <v>19</v>
      </c>
      <c r="R5" s="114" t="s">
        <v>20</v>
      </c>
      <c r="S5" s="112" t="s">
        <v>21</v>
      </c>
      <c r="T5" s="15" t="s">
        <v>22</v>
      </c>
      <c r="U5" s="15" t="s">
        <v>23</v>
      </c>
      <c r="V5" s="15" t="s">
        <v>24</v>
      </c>
      <c r="W5" s="14" t="s">
        <v>25</v>
      </c>
      <c r="X5" s="72" t="s">
        <v>24</v>
      </c>
      <c r="Y5" s="70" t="s">
        <v>25</v>
      </c>
    </row>
    <row r="6" spans="1:25" ht="16.5" thickBot="1" x14ac:dyDescent="0.3">
      <c r="A6" s="73"/>
      <c r="B6" s="43">
        <v>1</v>
      </c>
      <c r="C6" s="29" t="s">
        <v>26</v>
      </c>
      <c r="D6" s="115" t="s">
        <v>39</v>
      </c>
      <c r="E6" s="36">
        <v>15</v>
      </c>
      <c r="F6" s="62">
        <v>8.65</v>
      </c>
      <c r="G6" s="116">
        <v>3.66</v>
      </c>
      <c r="H6" s="117">
        <v>3.54</v>
      </c>
      <c r="I6" s="118">
        <v>0</v>
      </c>
      <c r="J6" s="119">
        <v>46.5</v>
      </c>
      <c r="K6" s="116">
        <v>0</v>
      </c>
      <c r="L6" s="117">
        <v>4.4999999999999998E-2</v>
      </c>
      <c r="M6" s="117">
        <v>0.24</v>
      </c>
      <c r="N6" s="117">
        <v>43.2</v>
      </c>
      <c r="O6" s="120">
        <v>0.14000000000000001</v>
      </c>
      <c r="P6" s="116">
        <v>150</v>
      </c>
      <c r="Q6" s="117">
        <v>81.599999999999994</v>
      </c>
      <c r="R6" s="117">
        <v>7.05</v>
      </c>
      <c r="S6" s="117">
        <v>0.09</v>
      </c>
      <c r="T6" s="117">
        <v>13.2</v>
      </c>
      <c r="U6" s="117">
        <v>0</v>
      </c>
      <c r="V6" s="117">
        <v>0</v>
      </c>
      <c r="W6" s="120">
        <v>0</v>
      </c>
      <c r="X6" s="17">
        <v>5.0000000000000001E-4</v>
      </c>
      <c r="Y6" s="21">
        <v>1.4999999999999999E-2</v>
      </c>
    </row>
    <row r="7" spans="1:25" ht="16.5" thickBot="1" x14ac:dyDescent="0.3">
      <c r="A7" s="47"/>
      <c r="B7" s="77">
        <v>269</v>
      </c>
      <c r="C7" s="45" t="s">
        <v>33</v>
      </c>
      <c r="D7" s="76" t="s">
        <v>40</v>
      </c>
      <c r="E7" s="121">
        <v>90</v>
      </c>
      <c r="F7" s="63">
        <v>34.92</v>
      </c>
      <c r="G7" s="23">
        <v>13.94</v>
      </c>
      <c r="H7" s="24">
        <v>16.18</v>
      </c>
      <c r="I7" s="25">
        <v>5.21</v>
      </c>
      <c r="J7" s="26">
        <v>224.21</v>
      </c>
      <c r="K7" s="23">
        <v>6.3E-2</v>
      </c>
      <c r="L7" s="24">
        <v>0.11</v>
      </c>
      <c r="M7" s="24">
        <v>2.23</v>
      </c>
      <c r="N7" s="24">
        <v>36</v>
      </c>
      <c r="O7" s="28">
        <v>0</v>
      </c>
      <c r="P7" s="23">
        <v>12.82</v>
      </c>
      <c r="Q7" s="24">
        <v>113.04</v>
      </c>
      <c r="R7" s="24">
        <v>16.739999999999998</v>
      </c>
      <c r="S7" s="24">
        <v>1.08</v>
      </c>
      <c r="T7" s="24">
        <v>219.35</v>
      </c>
      <c r="U7" s="24">
        <v>3.3999999999999998E-3</v>
      </c>
      <c r="V7" s="24">
        <v>4.2000000000000002E-4</v>
      </c>
      <c r="W7" s="35">
        <v>0.09</v>
      </c>
      <c r="X7" s="24">
        <v>3.1E-2</v>
      </c>
      <c r="Y7" s="28">
        <v>0.03</v>
      </c>
    </row>
    <row r="8" spans="1:25" ht="16.5" thickBot="1" x14ac:dyDescent="0.3">
      <c r="A8" s="47"/>
      <c r="B8" s="43">
        <v>64</v>
      </c>
      <c r="C8" s="29" t="s">
        <v>41</v>
      </c>
      <c r="D8" s="48" t="s">
        <v>42</v>
      </c>
      <c r="E8" s="122">
        <v>150</v>
      </c>
      <c r="F8" s="63">
        <v>5.95</v>
      </c>
      <c r="G8" s="123">
        <v>6.45</v>
      </c>
      <c r="H8" s="124">
        <v>4.05</v>
      </c>
      <c r="I8" s="125">
        <v>40.200000000000003</v>
      </c>
      <c r="J8" s="126">
        <v>223.65</v>
      </c>
      <c r="K8" s="123">
        <v>0.08</v>
      </c>
      <c r="L8" s="124">
        <v>0.2</v>
      </c>
      <c r="M8" s="124">
        <v>0</v>
      </c>
      <c r="N8" s="124">
        <v>30</v>
      </c>
      <c r="O8" s="127">
        <v>0.11</v>
      </c>
      <c r="P8" s="123">
        <v>13.05</v>
      </c>
      <c r="Q8" s="124">
        <v>58.34</v>
      </c>
      <c r="R8" s="124">
        <v>22.53</v>
      </c>
      <c r="S8" s="124">
        <v>1.25</v>
      </c>
      <c r="T8" s="124">
        <v>1.1000000000000001</v>
      </c>
      <c r="U8" s="124">
        <v>0</v>
      </c>
      <c r="V8" s="124">
        <v>0</v>
      </c>
      <c r="W8" s="127">
        <v>0</v>
      </c>
      <c r="X8" s="24">
        <v>4.0000000000000001E-3</v>
      </c>
      <c r="Y8" s="28">
        <v>0.04</v>
      </c>
    </row>
    <row r="9" spans="1:25" ht="16.5" thickBot="1" x14ac:dyDescent="0.3">
      <c r="A9" s="47"/>
      <c r="B9" s="43">
        <v>98</v>
      </c>
      <c r="C9" s="22" t="s">
        <v>35</v>
      </c>
      <c r="D9" s="76" t="s">
        <v>43</v>
      </c>
      <c r="E9" s="128">
        <v>200</v>
      </c>
      <c r="F9" s="64">
        <v>4.03</v>
      </c>
      <c r="G9" s="23">
        <v>0.4</v>
      </c>
      <c r="H9" s="24">
        <v>0</v>
      </c>
      <c r="I9" s="25">
        <v>27</v>
      </c>
      <c r="J9" s="26">
        <v>110</v>
      </c>
      <c r="K9" s="23">
        <v>0.05</v>
      </c>
      <c r="L9" s="24">
        <v>0.02</v>
      </c>
      <c r="M9" s="24">
        <v>0</v>
      </c>
      <c r="N9" s="24">
        <v>0</v>
      </c>
      <c r="O9" s="28">
        <v>0</v>
      </c>
      <c r="P9" s="23">
        <v>16.649999999999999</v>
      </c>
      <c r="Q9" s="24">
        <v>98.1</v>
      </c>
      <c r="R9" s="24">
        <v>29.25</v>
      </c>
      <c r="S9" s="24">
        <v>1.26</v>
      </c>
      <c r="T9" s="24">
        <v>41.85</v>
      </c>
      <c r="U9" s="24">
        <v>2E-3</v>
      </c>
      <c r="V9" s="24">
        <v>3.0000000000000001E-3</v>
      </c>
      <c r="W9" s="86">
        <v>0</v>
      </c>
      <c r="X9" s="24">
        <v>0</v>
      </c>
      <c r="Y9" s="28">
        <v>0</v>
      </c>
    </row>
    <row r="10" spans="1:25" ht="16.5" thickBot="1" x14ac:dyDescent="0.3">
      <c r="A10" s="126"/>
      <c r="B10" s="50">
        <v>119</v>
      </c>
      <c r="C10" s="29" t="s">
        <v>27</v>
      </c>
      <c r="D10" s="46" t="s">
        <v>44</v>
      </c>
      <c r="E10" s="43">
        <v>25</v>
      </c>
      <c r="F10" s="63">
        <v>1.1200000000000001</v>
      </c>
      <c r="G10" s="34">
        <v>1.78</v>
      </c>
      <c r="H10" s="32">
        <v>0.18</v>
      </c>
      <c r="I10" s="33">
        <v>11.05</v>
      </c>
      <c r="J10" s="129">
        <v>60</v>
      </c>
      <c r="K10" s="34">
        <v>2.5000000000000001E-2</v>
      </c>
      <c r="L10" s="32">
        <v>8.0000000000000002E-3</v>
      </c>
      <c r="M10" s="32">
        <v>0</v>
      </c>
      <c r="N10" s="32">
        <v>0</v>
      </c>
      <c r="O10" s="35">
        <v>0</v>
      </c>
      <c r="P10" s="34">
        <v>9.25</v>
      </c>
      <c r="Q10" s="32">
        <v>54.5</v>
      </c>
      <c r="R10" s="32">
        <v>16.25</v>
      </c>
      <c r="S10" s="32">
        <v>0.7</v>
      </c>
      <c r="T10" s="32">
        <v>23.25</v>
      </c>
      <c r="U10" s="32">
        <v>8.0000000000000004E-4</v>
      </c>
      <c r="V10" s="32">
        <v>2E-3</v>
      </c>
      <c r="W10" s="35">
        <v>0</v>
      </c>
      <c r="X10" s="32">
        <v>2E-3</v>
      </c>
      <c r="Y10" s="35">
        <v>1.2E-2</v>
      </c>
    </row>
    <row r="11" spans="1:25" ht="16.5" thickBot="1" x14ac:dyDescent="0.3">
      <c r="A11" s="47"/>
      <c r="B11" s="43">
        <v>120</v>
      </c>
      <c r="C11" s="29" t="s">
        <v>28</v>
      </c>
      <c r="D11" s="46" t="s">
        <v>29</v>
      </c>
      <c r="E11" s="43">
        <v>20</v>
      </c>
      <c r="F11" s="63">
        <v>0.9</v>
      </c>
      <c r="G11" s="34">
        <v>1.1399999999999999</v>
      </c>
      <c r="H11" s="32">
        <v>0.22</v>
      </c>
      <c r="I11" s="33">
        <v>7.44</v>
      </c>
      <c r="J11" s="129">
        <v>36.26</v>
      </c>
      <c r="K11" s="34">
        <v>0.02</v>
      </c>
      <c r="L11" s="32">
        <v>2.4E-2</v>
      </c>
      <c r="M11" s="32">
        <v>0.08</v>
      </c>
      <c r="N11" s="32">
        <v>0</v>
      </c>
      <c r="O11" s="35">
        <v>0</v>
      </c>
      <c r="P11" s="34">
        <v>6.8</v>
      </c>
      <c r="Q11" s="32">
        <v>24</v>
      </c>
      <c r="R11" s="32">
        <v>8.1999999999999993</v>
      </c>
      <c r="S11" s="32">
        <v>0.46</v>
      </c>
      <c r="T11" s="32">
        <v>73.5</v>
      </c>
      <c r="U11" s="32">
        <v>2E-3</v>
      </c>
      <c r="V11" s="32">
        <v>2E-3</v>
      </c>
      <c r="W11" s="35">
        <v>1.2E-2</v>
      </c>
      <c r="X11" s="32">
        <f t="shared" ref="M11:Y11" si="0">SUM(X6:X10)</f>
        <v>3.7500000000000006E-2</v>
      </c>
      <c r="Y11" s="35">
        <f t="shared" si="0"/>
        <v>9.6999999999999989E-2</v>
      </c>
    </row>
    <row r="12" spans="1:25" ht="16.5" thickBot="1" x14ac:dyDescent="0.3">
      <c r="A12" s="47"/>
      <c r="B12" s="87"/>
      <c r="C12" s="130"/>
      <c r="D12" s="52" t="s">
        <v>30</v>
      </c>
      <c r="E12" s="131">
        <f>SUM(E6:E11)</f>
        <v>500</v>
      </c>
      <c r="F12" s="132"/>
      <c r="G12" s="53">
        <f t="shared" ref="G12:W12" si="1">G6+G7+G8+G9+G10+G11</f>
        <v>27.37</v>
      </c>
      <c r="H12" s="54">
        <f t="shared" si="1"/>
        <v>24.169999999999998</v>
      </c>
      <c r="I12" s="133">
        <f t="shared" si="1"/>
        <v>90.899999999999991</v>
      </c>
      <c r="J12" s="134">
        <f>SUM(J6:J11)</f>
        <v>700.62</v>
      </c>
      <c r="K12" s="53">
        <f t="shared" si="1"/>
        <v>0.23799999999999999</v>
      </c>
      <c r="L12" s="54">
        <f t="shared" si="1"/>
        <v>0.40700000000000003</v>
      </c>
      <c r="M12" s="54">
        <f t="shared" si="1"/>
        <v>2.5499999999999998</v>
      </c>
      <c r="N12" s="54">
        <f t="shared" si="1"/>
        <v>109.2</v>
      </c>
      <c r="O12" s="55">
        <f t="shared" si="1"/>
        <v>0.25</v>
      </c>
      <c r="P12" s="53">
        <f t="shared" si="1"/>
        <v>208.57000000000002</v>
      </c>
      <c r="Q12" s="54">
        <f t="shared" si="1"/>
        <v>429.58</v>
      </c>
      <c r="R12" s="54">
        <f t="shared" si="1"/>
        <v>100.02</v>
      </c>
      <c r="S12" s="54">
        <f t="shared" si="1"/>
        <v>4.84</v>
      </c>
      <c r="T12" s="54">
        <f t="shared" si="1"/>
        <v>372.25</v>
      </c>
      <c r="U12" s="54">
        <f t="shared" si="1"/>
        <v>8.2000000000000007E-3</v>
      </c>
      <c r="V12" s="54">
        <f t="shared" si="1"/>
        <v>7.4200000000000004E-3</v>
      </c>
      <c r="W12" s="55">
        <f t="shared" si="1"/>
        <v>0.10199999999999999</v>
      </c>
      <c r="X12" s="82"/>
      <c r="Y12" s="83"/>
    </row>
    <row r="13" spans="1:25" ht="16.5" thickBot="1" x14ac:dyDescent="0.3">
      <c r="A13" s="79"/>
      <c r="B13" s="87"/>
      <c r="C13" s="130"/>
      <c r="D13" s="135" t="s">
        <v>31</v>
      </c>
      <c r="E13" s="131"/>
      <c r="F13" s="132"/>
      <c r="G13" s="91"/>
      <c r="H13" s="89"/>
      <c r="I13" s="90"/>
      <c r="J13" s="136">
        <f>J12/23.5</f>
        <v>29.813617021276595</v>
      </c>
      <c r="K13" s="57"/>
      <c r="L13" s="58"/>
      <c r="M13" s="58"/>
      <c r="N13" s="58"/>
      <c r="O13" s="59"/>
      <c r="P13" s="57"/>
      <c r="Q13" s="58"/>
      <c r="R13" s="58"/>
      <c r="S13" s="58"/>
      <c r="T13" s="58"/>
      <c r="U13" s="58"/>
      <c r="V13" s="58"/>
      <c r="W13" s="59"/>
      <c r="X13" s="27">
        <v>2.9999999999999997E-4</v>
      </c>
      <c r="Y13" s="37">
        <v>0.01</v>
      </c>
    </row>
    <row r="14" spans="1:25" ht="16.5" thickBot="1" x14ac:dyDescent="0.3">
      <c r="A14" s="73"/>
      <c r="B14" s="74">
        <v>27</v>
      </c>
      <c r="C14" s="75" t="s">
        <v>26</v>
      </c>
      <c r="D14" s="137" t="s">
        <v>32</v>
      </c>
      <c r="E14" s="138">
        <v>100</v>
      </c>
      <c r="F14" s="62">
        <v>15</v>
      </c>
      <c r="G14" s="20">
        <v>0.8</v>
      </c>
      <c r="H14" s="17">
        <v>0.3</v>
      </c>
      <c r="I14" s="18">
        <v>9.6</v>
      </c>
      <c r="J14" s="19">
        <v>49</v>
      </c>
      <c r="K14" s="16">
        <v>0.06</v>
      </c>
      <c r="L14" s="20">
        <v>0.04</v>
      </c>
      <c r="M14" s="17">
        <v>10</v>
      </c>
      <c r="N14" s="17">
        <v>20</v>
      </c>
      <c r="O14" s="21">
        <v>0</v>
      </c>
      <c r="P14" s="16">
        <v>20</v>
      </c>
      <c r="Q14" s="17">
        <v>20</v>
      </c>
      <c r="R14" s="17">
        <v>9</v>
      </c>
      <c r="S14" s="17">
        <v>0.5</v>
      </c>
      <c r="T14" s="17">
        <v>214</v>
      </c>
      <c r="U14" s="17">
        <v>4.0000000000000001E-3</v>
      </c>
      <c r="V14" s="17">
        <v>1E-4</v>
      </c>
      <c r="W14" s="120">
        <v>0</v>
      </c>
      <c r="X14" s="24">
        <v>0</v>
      </c>
      <c r="Y14" s="28">
        <v>3.2000000000000001E-2</v>
      </c>
    </row>
    <row r="15" spans="1:25" ht="16.5" thickBot="1" x14ac:dyDescent="0.3">
      <c r="A15" s="47"/>
      <c r="B15" s="77">
        <v>272</v>
      </c>
      <c r="C15" s="44" t="s">
        <v>45</v>
      </c>
      <c r="D15" s="139" t="s">
        <v>46</v>
      </c>
      <c r="E15" s="44">
        <v>200</v>
      </c>
      <c r="F15" s="65">
        <v>15.75</v>
      </c>
      <c r="G15" s="23">
        <v>5.51</v>
      </c>
      <c r="H15" s="24">
        <v>4.83</v>
      </c>
      <c r="I15" s="28">
        <v>14.47</v>
      </c>
      <c r="J15" s="140">
        <v>123.38</v>
      </c>
      <c r="K15" s="23">
        <v>0.08</v>
      </c>
      <c r="L15" s="30">
        <v>0.06</v>
      </c>
      <c r="M15" s="24">
        <v>5.17</v>
      </c>
      <c r="N15" s="24">
        <v>100</v>
      </c>
      <c r="O15" s="28">
        <v>0.01</v>
      </c>
      <c r="P15" s="23">
        <v>14.53</v>
      </c>
      <c r="Q15" s="24">
        <v>69.67</v>
      </c>
      <c r="R15" s="24">
        <v>19.29</v>
      </c>
      <c r="S15" s="24">
        <v>0.89</v>
      </c>
      <c r="T15" s="24">
        <v>336.26</v>
      </c>
      <c r="U15" s="24">
        <v>3.8300000000000001E-3</v>
      </c>
      <c r="V15" s="24">
        <v>1.9000000000000001E-4</v>
      </c>
      <c r="W15" s="28">
        <v>0.04</v>
      </c>
      <c r="X15" s="24">
        <v>1.0800000000000001E-2</v>
      </c>
      <c r="Y15" s="28">
        <v>0.35</v>
      </c>
    </row>
    <row r="16" spans="1:25" ht="16.5" thickBot="1" x14ac:dyDescent="0.3">
      <c r="A16" s="78"/>
      <c r="B16" s="38">
        <v>285</v>
      </c>
      <c r="C16" s="39" t="s">
        <v>33</v>
      </c>
      <c r="D16" s="40" t="s">
        <v>47</v>
      </c>
      <c r="E16" s="141">
        <v>90</v>
      </c>
      <c r="F16" s="65">
        <v>31.75</v>
      </c>
      <c r="G16" s="41">
        <v>14.42</v>
      </c>
      <c r="H16" s="42">
        <v>13.68</v>
      </c>
      <c r="I16" s="86">
        <v>4.17</v>
      </c>
      <c r="J16" s="142">
        <v>198.05</v>
      </c>
      <c r="K16" s="143">
        <v>0.06</v>
      </c>
      <c r="L16" s="144">
        <v>0.11</v>
      </c>
      <c r="M16" s="145">
        <v>1.0900000000000001</v>
      </c>
      <c r="N16" s="145">
        <v>110</v>
      </c>
      <c r="O16" s="146">
        <v>0</v>
      </c>
      <c r="P16" s="143">
        <v>20.72</v>
      </c>
      <c r="Q16" s="145">
        <v>156.27000000000001</v>
      </c>
      <c r="R16" s="145">
        <v>25.01</v>
      </c>
      <c r="S16" s="145">
        <v>2.23</v>
      </c>
      <c r="T16" s="145">
        <v>296.72000000000003</v>
      </c>
      <c r="U16" s="145">
        <v>6.3400000000000001E-3</v>
      </c>
      <c r="V16" s="145">
        <v>1.4E-3</v>
      </c>
      <c r="W16" s="147">
        <v>0.05</v>
      </c>
      <c r="X16" s="24">
        <v>2E-3</v>
      </c>
      <c r="Y16" s="28">
        <v>4.2000000000000003E-2</v>
      </c>
    </row>
    <row r="17" spans="1:25" ht="16.5" thickBot="1" x14ac:dyDescent="0.3">
      <c r="A17" s="78"/>
      <c r="B17" s="43">
        <v>53</v>
      </c>
      <c r="C17" s="47" t="s">
        <v>34</v>
      </c>
      <c r="D17" s="46" t="s">
        <v>48</v>
      </c>
      <c r="E17" s="29">
        <v>150</v>
      </c>
      <c r="F17" s="65">
        <v>8.7799999999999994</v>
      </c>
      <c r="G17" s="34">
        <v>3.3</v>
      </c>
      <c r="H17" s="32">
        <v>4.95</v>
      </c>
      <c r="I17" s="35">
        <v>32.25</v>
      </c>
      <c r="J17" s="49">
        <v>186.45</v>
      </c>
      <c r="K17" s="34">
        <v>0.03</v>
      </c>
      <c r="L17" s="31">
        <v>0.03</v>
      </c>
      <c r="M17" s="32">
        <v>0</v>
      </c>
      <c r="N17" s="32">
        <v>18.899999999999999</v>
      </c>
      <c r="O17" s="33">
        <v>0.08</v>
      </c>
      <c r="P17" s="34">
        <v>4.95</v>
      </c>
      <c r="Q17" s="32">
        <v>79.83</v>
      </c>
      <c r="R17" s="32">
        <v>26.52</v>
      </c>
      <c r="S17" s="32">
        <v>0.53</v>
      </c>
      <c r="T17" s="32">
        <v>0.52</v>
      </c>
      <c r="U17" s="32">
        <v>0</v>
      </c>
      <c r="V17" s="32">
        <v>8.0000000000000002E-3</v>
      </c>
      <c r="W17" s="35">
        <v>2.7E-2</v>
      </c>
      <c r="X17" s="24">
        <v>0</v>
      </c>
      <c r="Y17" s="28">
        <v>0</v>
      </c>
    </row>
    <row r="18" spans="1:25" ht="16.5" thickBot="1" x14ac:dyDescent="0.3">
      <c r="A18" s="84"/>
      <c r="B18" s="38">
        <v>101</v>
      </c>
      <c r="C18" s="39" t="s">
        <v>35</v>
      </c>
      <c r="D18" s="40" t="s">
        <v>49</v>
      </c>
      <c r="E18" s="141">
        <v>200</v>
      </c>
      <c r="F18" s="66">
        <v>7.53</v>
      </c>
      <c r="G18" s="23">
        <v>0.8</v>
      </c>
      <c r="H18" s="24">
        <v>0</v>
      </c>
      <c r="I18" s="28">
        <v>24.6</v>
      </c>
      <c r="J18" s="85">
        <v>101.2</v>
      </c>
      <c r="K18" s="23">
        <v>0</v>
      </c>
      <c r="L18" s="30">
        <v>0.04</v>
      </c>
      <c r="M18" s="24">
        <v>140</v>
      </c>
      <c r="N18" s="24">
        <v>100</v>
      </c>
      <c r="O18" s="28">
        <v>0</v>
      </c>
      <c r="P18" s="23">
        <v>21.6</v>
      </c>
      <c r="Q18" s="24">
        <v>3.4</v>
      </c>
      <c r="R18" s="24">
        <v>29.25</v>
      </c>
      <c r="S18" s="24">
        <v>1.26</v>
      </c>
      <c r="T18" s="24">
        <v>8.68</v>
      </c>
      <c r="U18" s="24">
        <v>0</v>
      </c>
      <c r="V18" s="24">
        <v>0</v>
      </c>
      <c r="W18" s="28">
        <v>0</v>
      </c>
      <c r="X18" s="24">
        <v>3.0000000000000001E-3</v>
      </c>
      <c r="Y18" s="86">
        <v>7.25</v>
      </c>
    </row>
    <row r="19" spans="1:25" ht="16.5" thickBot="1" x14ac:dyDescent="0.3">
      <c r="A19" s="84"/>
      <c r="B19" s="50">
        <v>119</v>
      </c>
      <c r="C19" s="47" t="s">
        <v>36</v>
      </c>
      <c r="D19" s="46" t="s">
        <v>36</v>
      </c>
      <c r="E19" s="29">
        <v>30</v>
      </c>
      <c r="F19" s="65">
        <v>1.35</v>
      </c>
      <c r="G19" s="34">
        <v>2.13</v>
      </c>
      <c r="H19" s="32">
        <v>0.21</v>
      </c>
      <c r="I19" s="35">
        <v>13.26</v>
      </c>
      <c r="J19" s="51">
        <v>72</v>
      </c>
      <c r="K19" s="34">
        <v>0.03</v>
      </c>
      <c r="L19" s="31">
        <v>0.01</v>
      </c>
      <c r="M19" s="32">
        <v>0</v>
      </c>
      <c r="N19" s="32">
        <v>0</v>
      </c>
      <c r="O19" s="35">
        <v>0</v>
      </c>
      <c r="P19" s="34">
        <v>11.1</v>
      </c>
      <c r="Q19" s="32">
        <v>65.400000000000006</v>
      </c>
      <c r="R19" s="32">
        <v>19.5</v>
      </c>
      <c r="S19" s="32">
        <v>0.84</v>
      </c>
      <c r="T19" s="32">
        <v>27.9</v>
      </c>
      <c r="U19" s="32">
        <v>1E-3</v>
      </c>
      <c r="V19" s="32">
        <v>2E-3</v>
      </c>
      <c r="W19" s="35">
        <v>0</v>
      </c>
      <c r="X19" s="24">
        <v>2.5000000000000001E-3</v>
      </c>
      <c r="Y19" s="28">
        <v>0.01</v>
      </c>
    </row>
    <row r="20" spans="1:25" ht="16.5" thickBot="1" x14ac:dyDescent="0.3">
      <c r="A20" s="84"/>
      <c r="B20" s="50">
        <v>120</v>
      </c>
      <c r="C20" s="47" t="s">
        <v>29</v>
      </c>
      <c r="D20" s="46" t="s">
        <v>29</v>
      </c>
      <c r="E20" s="29">
        <v>20</v>
      </c>
      <c r="F20" s="63">
        <v>1.1399999999999999</v>
      </c>
      <c r="G20" s="34">
        <v>1.1399999999999999</v>
      </c>
      <c r="H20" s="32">
        <v>0.22</v>
      </c>
      <c r="I20" s="35">
        <v>7.44</v>
      </c>
      <c r="J20" s="51">
        <v>36.26</v>
      </c>
      <c r="K20" s="34">
        <v>0.02</v>
      </c>
      <c r="L20" s="31">
        <v>2.4E-2</v>
      </c>
      <c r="M20" s="32">
        <v>0.08</v>
      </c>
      <c r="N20" s="32">
        <v>0</v>
      </c>
      <c r="O20" s="35">
        <v>0</v>
      </c>
      <c r="P20" s="34">
        <v>6.8</v>
      </c>
      <c r="Q20" s="32">
        <v>24</v>
      </c>
      <c r="R20" s="32">
        <v>8.1999999999999993</v>
      </c>
      <c r="S20" s="32">
        <v>0.46</v>
      </c>
      <c r="T20" s="32">
        <v>73.5</v>
      </c>
      <c r="U20" s="32">
        <v>2E-3</v>
      </c>
      <c r="V20" s="32">
        <v>2E-3</v>
      </c>
      <c r="W20" s="35">
        <v>1.2E-2</v>
      </c>
      <c r="X20" s="89">
        <f>Y13+'[1]18 день'!X14+X15+X16+X17+X18+X19</f>
        <v>2.8299999999999999E-2</v>
      </c>
      <c r="Y20" s="92">
        <f>Z13+'[1]18 день'!Y14+Y15+Y16+Y17+Y18+Y19</f>
        <v>7.7159999999999993</v>
      </c>
    </row>
    <row r="21" spans="1:25" ht="16.5" thickBot="1" x14ac:dyDescent="0.3">
      <c r="A21" s="78"/>
      <c r="B21" s="87"/>
      <c r="C21" s="88"/>
      <c r="D21" s="52" t="s">
        <v>30</v>
      </c>
      <c r="E21" s="132">
        <f>SUM(E14:E20)</f>
        <v>790</v>
      </c>
      <c r="F21" s="132"/>
      <c r="G21" s="148">
        <f t="shared" ref="G21:W21" si="2">SUM(G14:G20)</f>
        <v>28.1</v>
      </c>
      <c r="H21" s="149">
        <f t="shared" si="2"/>
        <v>24.189999999999998</v>
      </c>
      <c r="I21" s="150">
        <f t="shared" si="2"/>
        <v>105.79</v>
      </c>
      <c r="J21" s="151">
        <f>J14+J15+J16+J17+J18+J19+J20</f>
        <v>766.34</v>
      </c>
      <c r="K21" s="148">
        <f t="shared" si="2"/>
        <v>0.28000000000000003</v>
      </c>
      <c r="L21" s="149">
        <f t="shared" si="2"/>
        <v>0.31400000000000006</v>
      </c>
      <c r="M21" s="149">
        <f t="shared" si="2"/>
        <v>156.34</v>
      </c>
      <c r="N21" s="149">
        <f t="shared" si="2"/>
        <v>348.9</v>
      </c>
      <c r="O21" s="150">
        <f t="shared" si="2"/>
        <v>0.09</v>
      </c>
      <c r="P21" s="148">
        <f t="shared" si="2"/>
        <v>99.7</v>
      </c>
      <c r="Q21" s="149">
        <f t="shared" si="2"/>
        <v>418.56999999999994</v>
      </c>
      <c r="R21" s="149">
        <f t="shared" si="2"/>
        <v>136.76999999999998</v>
      </c>
      <c r="S21" s="149">
        <f t="shared" si="2"/>
        <v>6.71</v>
      </c>
      <c r="T21" s="149">
        <f t="shared" si="2"/>
        <v>957.57999999999993</v>
      </c>
      <c r="U21" s="149">
        <f t="shared" si="2"/>
        <v>1.7169999999999998E-2</v>
      </c>
      <c r="V21" s="149">
        <f t="shared" si="2"/>
        <v>1.3690000000000001E-2</v>
      </c>
      <c r="W21" s="150">
        <f t="shared" si="2"/>
        <v>0.129</v>
      </c>
      <c r="X21" s="58"/>
      <c r="Y21" s="59"/>
    </row>
    <row r="22" spans="1:25" ht="16.5" thickBot="1" x14ac:dyDescent="0.3">
      <c r="A22" s="81"/>
      <c r="B22" s="80"/>
      <c r="C22" s="79"/>
      <c r="D22" s="56" t="s">
        <v>31</v>
      </c>
      <c r="E22" s="152"/>
      <c r="F22" s="152"/>
      <c r="G22" s="57"/>
      <c r="H22" s="58"/>
      <c r="I22" s="59"/>
      <c r="J22" s="153">
        <f>J21/23.5</f>
        <v>32.610212765957449</v>
      </c>
      <c r="K22" s="57"/>
      <c r="L22" s="58"/>
      <c r="M22" s="58"/>
      <c r="N22" s="58"/>
      <c r="O22" s="59"/>
      <c r="P22" s="57"/>
      <c r="Q22" s="58"/>
      <c r="R22" s="58"/>
      <c r="S22" s="58"/>
      <c r="T22" s="58"/>
      <c r="U22" s="58"/>
      <c r="V22" s="58"/>
      <c r="W22" s="59"/>
    </row>
    <row r="23" spans="1:25" x14ac:dyDescent="0.25">
      <c r="A23" s="60"/>
      <c r="B23" s="154"/>
      <c r="C23" s="154"/>
      <c r="D23" s="93"/>
      <c r="E23" s="93"/>
      <c r="F23" s="93"/>
      <c r="G23" s="95"/>
      <c r="H23" s="94"/>
      <c r="I23" s="93"/>
      <c r="J23" s="96"/>
      <c r="K23" s="93"/>
      <c r="L23" s="93"/>
      <c r="M23" s="93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5" x14ac:dyDescent="0.25">
      <c r="K24" s="155"/>
    </row>
  </sheetData>
  <mergeCells count="10">
    <mergeCell ref="R4:Y4"/>
    <mergeCell ref="A4:A5"/>
    <mergeCell ref="G4:I4"/>
    <mergeCell ref="J4:J5"/>
    <mergeCell ref="K4:O4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2022-09-27T06:23:36Z</dcterms:created>
  <dcterms:modified xsi:type="dcterms:W3CDTF">2022-09-27T06:35:59Z</dcterms:modified>
</cp:coreProperties>
</file>