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ентябрь новый год\октябрь\"/>
    </mc:Choice>
  </mc:AlternateContent>
  <bookViews>
    <workbookView xWindow="0" yWindow="0" windowWidth="28800" windowHeight="118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L27" i="1" s="1"/>
  <c r="K26" i="1"/>
  <c r="J26" i="1"/>
  <c r="I26" i="1"/>
  <c r="G26" i="1"/>
  <c r="L18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G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L17" i="1" s="1"/>
  <c r="K15" i="1"/>
  <c r="J15" i="1"/>
  <c r="I15" i="1"/>
  <c r="G15" i="1"/>
</calcChain>
</file>

<file path=xl/sharedStrings.xml><?xml version="1.0" encoding="utf-8"?>
<sst xmlns="http://schemas.openxmlformats.org/spreadsheetml/2006/main" count="81" uniqueCount="61">
  <si>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</si>
  <si>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</si>
  <si>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</si>
  <si>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</si>
  <si>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</si>
  <si>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</si>
  <si>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</si>
  <si>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</si>
  <si>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</si>
  <si>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</si>
  <si>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</si>
  <si>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</si>
  <si>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</si>
  <si>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</si>
  <si>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</si>
  <si>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</si>
  <si>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</si>
  <si>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</si>
  <si>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</si>
  <si>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</si>
  <si>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</si>
  <si>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</si>
  <si>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</si>
  <si>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</si>
  <si>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</si>
  <si>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</si>
  <si>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</si>
  <si>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</si>
  <si>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</si>
  <si>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</si>
  <si>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</si>
  <si>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п/к*</t>
  </si>
  <si>
    <t>о/о**</t>
  </si>
  <si>
    <t>2 блюдо</t>
  </si>
  <si>
    <t>гарнир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</si>
  <si>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</si>
  <si>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</si>
  <si>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</si>
  <si>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</si>
  <si>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</si>
  <si>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</si>
  <si>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</si>
  <si>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</si>
  <si>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</si>
  <si>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</si>
  <si>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</si>
  <si>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</si>
  <si>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Гарнир</t>
  </si>
  <si>
    <t>Огурцы порционные</t>
  </si>
  <si>
    <t>2  блюдо</t>
  </si>
  <si>
    <t>Биточек мясной с кабачком</t>
  </si>
  <si>
    <t xml:space="preserve">о/о** </t>
  </si>
  <si>
    <t>Мясо тушеное (говядина)</t>
  </si>
  <si>
    <t xml:space="preserve">Картофель отварной с маслом и зеленью </t>
  </si>
  <si>
    <t>Картофельное пюре с маслом</t>
  </si>
  <si>
    <t>Напиток плодово – ягодный витаминизированный (вишневый)</t>
  </si>
  <si>
    <t>Фрукты в асортименте (яблоко)</t>
  </si>
  <si>
    <t>Запеканка куриная под сырной шапкой</t>
  </si>
  <si>
    <t>Спагетти отварные с маслом</t>
  </si>
  <si>
    <t>Компот из смеси фруктов и ягод (из смеси фруктов: яблоко, клубника, вишня, слива)</t>
  </si>
  <si>
    <t>виноград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</si>
</sst>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2" borderId="0" xfId="0" applyFont="1" applyFill="1"/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7" xfId="0" applyFont="1" applyFill="1" applyBorder="1" applyAlignment="1"/>
    <xf numFmtId="0" fontId="8" fillId="4" borderId="17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17" xfId="0" applyFont="1" applyBorder="1" applyAlignment="1"/>
    <xf numFmtId="0" fontId="8" fillId="0" borderId="24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6" fillId="3" borderId="17" xfId="0" applyFont="1" applyFill="1" applyBorder="1" applyAlignment="1"/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6" fillId="3" borderId="25" xfId="0" applyFont="1" applyFill="1" applyBorder="1" applyAlignment="1"/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6" fillId="4" borderId="34" xfId="0" applyFont="1" applyFill="1" applyBorder="1" applyAlignment="1"/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0" fillId="0" borderId="0" xfId="0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2" fontId="13" fillId="0" borderId="45" xfId="0" applyNumberFormat="1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9" fillId="0" borderId="18" xfId="1" applyFont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9" fillId="3" borderId="1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wrapText="1"/>
    </xf>
    <xf numFmtId="0" fontId="8" fillId="4" borderId="18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8" fillId="4" borderId="17" xfId="0" applyFont="1" applyFill="1" applyBorder="1" applyAlignment="1"/>
    <xf numFmtId="0" fontId="9" fillId="4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wrapText="1"/>
    </xf>
    <xf numFmtId="0" fontId="8" fillId="3" borderId="18" xfId="0" applyFont="1" applyFill="1" applyBorder="1" applyAlignment="1">
      <alignment horizontal="center" wrapText="1"/>
    </xf>
    <xf numFmtId="0" fontId="9" fillId="3" borderId="19" xfId="1" applyFont="1" applyFill="1" applyBorder="1" applyAlignment="1">
      <alignment horizontal="center" wrapText="1"/>
    </xf>
    <xf numFmtId="0" fontId="9" fillId="3" borderId="20" xfId="1" applyFont="1" applyFill="1" applyBorder="1" applyAlignment="1">
      <alignment horizontal="center" wrapText="1"/>
    </xf>
    <xf numFmtId="0" fontId="9" fillId="3" borderId="23" xfId="1" applyFont="1" applyFill="1" applyBorder="1" applyAlignment="1">
      <alignment horizontal="center" wrapText="1"/>
    </xf>
    <xf numFmtId="0" fontId="9" fillId="3" borderId="16" xfId="1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wrapText="1"/>
    </xf>
    <xf numFmtId="164" fontId="9" fillId="0" borderId="16" xfId="0" applyNumberFormat="1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164" fontId="6" fillId="4" borderId="33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9" fillId="0" borderId="57" xfId="1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8" fillId="0" borderId="18" xfId="0" applyFont="1" applyBorder="1" applyAlignment="1"/>
    <xf numFmtId="164" fontId="9" fillId="2" borderId="17" xfId="0" applyNumberFormat="1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6" fillId="2" borderId="17" xfId="0" applyFont="1" applyFill="1" applyBorder="1" applyAlignment="1"/>
    <xf numFmtId="0" fontId="5" fillId="2" borderId="2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34" xfId="0" applyFont="1" applyFill="1" applyBorder="1" applyAlignment="1"/>
    <xf numFmtId="164" fontId="5" fillId="2" borderId="3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1"/>
  <sheetViews>
    <sheetView tabSelected="1" workbookViewId="0">
      <selection activeCell="H19" sqref="H19:H25"/>
    </sheetView>
  </sheetViews>
  <sheetFormatPr defaultRowHeight="15" x14ac:dyDescent="0.25"/>
  <cols>
    <col min="2" max="2" width="16.85546875" customWidth="1"/>
    <col min="3" max="4" width="15.7109375" style="107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3" max="23" width="12.7109375" customWidth="1"/>
    <col min="24" max="24" width="10.85546875" customWidth="1"/>
  </cols>
  <sheetData>
    <row r="2" spans="1:25" ht="23.25" x14ac:dyDescent="0.35">
      <c r="B2" s="1" t="s">
        <v>0</v>
      </c>
      <c r="C2" s="2"/>
      <c r="D2" s="2"/>
      <c r="E2" s="1" t="s">
        <v>1</v>
      </c>
      <c r="F2" s="1"/>
      <c r="G2" s="3" t="s">
        <v>2</v>
      </c>
      <c r="H2" s="113">
        <v>111022</v>
      </c>
      <c r="I2" s="4"/>
      <c r="L2" s="5"/>
      <c r="M2" s="6"/>
      <c r="N2" s="7"/>
      <c r="O2" s="8"/>
    </row>
    <row r="3" spans="1:25" ht="15.75" thickBot="1" x14ac:dyDescent="0.3">
      <c r="B3" s="138"/>
      <c r="C3" s="139"/>
      <c r="D3" s="139"/>
      <c r="E3" s="138"/>
      <c r="F3" s="138"/>
      <c r="G3" s="138"/>
      <c r="H3" s="138"/>
      <c r="I3" s="7"/>
      <c r="J3" s="7"/>
      <c r="K3" s="7"/>
      <c r="L3" s="7"/>
      <c r="M3" s="7"/>
      <c r="N3" s="7"/>
      <c r="O3" s="8"/>
    </row>
    <row r="4" spans="1:25" ht="16.5" customHeight="1" thickBot="1" x14ac:dyDescent="0.3">
      <c r="A4" s="9"/>
      <c r="B4" s="10" t="s">
        <v>3</v>
      </c>
      <c r="C4" s="12"/>
      <c r="D4" s="11" t="s">
        <v>4</v>
      </c>
      <c r="E4" s="10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14"/>
      <c r="K4" s="15"/>
      <c r="L4" s="11" t="s">
        <v>10</v>
      </c>
      <c r="M4" s="16" t="s">
        <v>11</v>
      </c>
      <c r="N4" s="17"/>
      <c r="O4" s="18"/>
      <c r="P4" s="18"/>
      <c r="Q4" s="19"/>
      <c r="R4" s="140" t="s">
        <v>12</v>
      </c>
      <c r="S4" s="141"/>
      <c r="T4" s="141"/>
      <c r="U4" s="141"/>
      <c r="V4" s="141"/>
      <c r="W4" s="141"/>
      <c r="X4" s="141"/>
      <c r="Y4" s="142"/>
    </row>
    <row r="5" spans="1:25" ht="46.5" thickBot="1" x14ac:dyDescent="0.3">
      <c r="A5" s="9"/>
      <c r="B5" s="20"/>
      <c r="C5" s="20"/>
      <c r="D5" s="21"/>
      <c r="E5" s="20"/>
      <c r="F5" s="20"/>
      <c r="G5" s="20"/>
      <c r="H5" s="20"/>
      <c r="I5" s="143" t="s">
        <v>13</v>
      </c>
      <c r="J5" s="22" t="s">
        <v>14</v>
      </c>
      <c r="K5" s="144" t="s">
        <v>15</v>
      </c>
      <c r="L5" s="23"/>
      <c r="M5" s="115" t="s">
        <v>16</v>
      </c>
      <c r="N5" s="115" t="s">
        <v>17</v>
      </c>
      <c r="O5" s="115" t="s">
        <v>18</v>
      </c>
      <c r="P5" s="116" t="s">
        <v>19</v>
      </c>
      <c r="Q5" s="114" t="s">
        <v>20</v>
      </c>
      <c r="R5" s="115" t="s">
        <v>21</v>
      </c>
      <c r="S5" s="115" t="s">
        <v>22</v>
      </c>
      <c r="T5" s="115" t="s">
        <v>23</v>
      </c>
      <c r="U5" s="115" t="s">
        <v>24</v>
      </c>
      <c r="V5" s="115" t="s">
        <v>25</v>
      </c>
      <c r="W5" s="115" t="s">
        <v>26</v>
      </c>
      <c r="X5" s="115" t="s">
        <v>27</v>
      </c>
      <c r="Y5" s="114" t="s">
        <v>28</v>
      </c>
    </row>
    <row r="6" spans="1:25" ht="16.5" thickBot="1" x14ac:dyDescent="0.3">
      <c r="A6" s="9"/>
      <c r="B6" s="145"/>
      <c r="C6" s="146" t="s">
        <v>31</v>
      </c>
      <c r="D6" s="147">
        <v>10</v>
      </c>
      <c r="E6" s="148" t="s">
        <v>30</v>
      </c>
      <c r="F6" s="149" t="s">
        <v>60</v>
      </c>
      <c r="G6" s="150">
        <v>100</v>
      </c>
      <c r="H6" s="108">
        <v>15</v>
      </c>
      <c r="I6" s="152">
        <v>0.49</v>
      </c>
      <c r="J6" s="153">
        <v>5.55</v>
      </c>
      <c r="K6" s="154">
        <v>1.51</v>
      </c>
      <c r="L6" s="151">
        <v>53.28</v>
      </c>
      <c r="M6" s="155">
        <v>0.02</v>
      </c>
      <c r="N6" s="156">
        <v>0.02</v>
      </c>
      <c r="O6" s="156">
        <v>7.9</v>
      </c>
      <c r="P6" s="157">
        <v>20</v>
      </c>
      <c r="Q6" s="158">
        <v>0</v>
      </c>
      <c r="R6" s="155">
        <v>18.73</v>
      </c>
      <c r="S6" s="156">
        <v>25.25</v>
      </c>
      <c r="T6" s="156">
        <v>9.35</v>
      </c>
      <c r="U6" s="156">
        <v>0.37</v>
      </c>
      <c r="V6" s="156">
        <v>114.23</v>
      </c>
      <c r="W6" s="156">
        <v>0</v>
      </c>
      <c r="X6" s="156">
        <v>0</v>
      </c>
      <c r="Y6" s="159">
        <v>0</v>
      </c>
    </row>
    <row r="7" spans="1:25" ht="16.5" thickBot="1" x14ac:dyDescent="0.3">
      <c r="A7" s="9"/>
      <c r="B7" s="119" t="s">
        <v>29</v>
      </c>
      <c r="C7" s="160" t="s">
        <v>32</v>
      </c>
      <c r="D7" s="34">
        <v>28</v>
      </c>
      <c r="E7" s="35" t="s">
        <v>30</v>
      </c>
      <c r="F7" s="161" t="s">
        <v>48</v>
      </c>
      <c r="G7" s="162">
        <v>60</v>
      </c>
      <c r="H7" s="109"/>
      <c r="I7" s="163">
        <v>0.48</v>
      </c>
      <c r="J7" s="164">
        <v>0.06</v>
      </c>
      <c r="K7" s="165">
        <v>1.56</v>
      </c>
      <c r="L7" s="166">
        <v>8.4</v>
      </c>
      <c r="M7" s="163">
        <v>0.02</v>
      </c>
      <c r="N7" s="164">
        <v>0.02</v>
      </c>
      <c r="O7" s="164">
        <v>6</v>
      </c>
      <c r="P7" s="164">
        <v>10</v>
      </c>
      <c r="Q7" s="165">
        <v>0</v>
      </c>
      <c r="R7" s="163">
        <v>13.8</v>
      </c>
      <c r="S7" s="164">
        <v>25.2</v>
      </c>
      <c r="T7" s="164">
        <v>8.4</v>
      </c>
      <c r="U7" s="164">
        <v>0.36</v>
      </c>
      <c r="V7" s="164">
        <v>117.6</v>
      </c>
      <c r="W7" s="164">
        <v>0</v>
      </c>
      <c r="X7" s="164">
        <v>2.0000000000000001E-4</v>
      </c>
      <c r="Y7" s="167">
        <v>0</v>
      </c>
    </row>
    <row r="8" spans="1:25" ht="16.5" thickBot="1" x14ac:dyDescent="0.3">
      <c r="A8" s="30"/>
      <c r="B8" s="119"/>
      <c r="C8" s="168" t="s">
        <v>31</v>
      </c>
      <c r="D8" s="31">
        <v>302</v>
      </c>
      <c r="E8" s="169" t="s">
        <v>49</v>
      </c>
      <c r="F8" s="33" t="s">
        <v>50</v>
      </c>
      <c r="G8" s="32">
        <v>90</v>
      </c>
      <c r="H8" s="109"/>
      <c r="I8" s="171">
        <v>16.34</v>
      </c>
      <c r="J8" s="172">
        <v>14.21</v>
      </c>
      <c r="K8" s="173">
        <v>8.81</v>
      </c>
      <c r="L8" s="174">
        <v>229.07</v>
      </c>
      <c r="M8" s="171">
        <v>7.0000000000000007E-2</v>
      </c>
      <c r="N8" s="172">
        <v>0.12</v>
      </c>
      <c r="O8" s="172">
        <v>2.16</v>
      </c>
      <c r="P8" s="172">
        <v>10</v>
      </c>
      <c r="Q8" s="173">
        <v>0.03</v>
      </c>
      <c r="R8" s="171">
        <v>27.4</v>
      </c>
      <c r="S8" s="172">
        <v>147.97</v>
      </c>
      <c r="T8" s="172">
        <v>20.53</v>
      </c>
      <c r="U8" s="172">
        <v>1.65</v>
      </c>
      <c r="V8" s="172">
        <v>262.92</v>
      </c>
      <c r="W8" s="172">
        <v>5.1000000000000004E-3</v>
      </c>
      <c r="X8" s="172">
        <v>9.5E-4</v>
      </c>
      <c r="Y8" s="175">
        <v>0.08</v>
      </c>
    </row>
    <row r="9" spans="1:25" ht="16.5" thickBot="1" x14ac:dyDescent="0.3">
      <c r="A9" s="30"/>
      <c r="B9" s="119"/>
      <c r="C9" s="176" t="s">
        <v>51</v>
      </c>
      <c r="D9" s="34">
        <v>88</v>
      </c>
      <c r="E9" s="35" t="s">
        <v>33</v>
      </c>
      <c r="F9" s="177" t="s">
        <v>52</v>
      </c>
      <c r="G9" s="36">
        <v>90</v>
      </c>
      <c r="H9" s="110">
        <v>58.5</v>
      </c>
      <c r="I9" s="37">
        <v>18</v>
      </c>
      <c r="J9" s="38">
        <v>16.5</v>
      </c>
      <c r="K9" s="39">
        <v>2.89</v>
      </c>
      <c r="L9" s="178">
        <v>232.8</v>
      </c>
      <c r="M9" s="37">
        <v>0.05</v>
      </c>
      <c r="N9" s="38">
        <v>0.13</v>
      </c>
      <c r="O9" s="38">
        <v>0.55000000000000004</v>
      </c>
      <c r="P9" s="38">
        <v>0</v>
      </c>
      <c r="Q9" s="39">
        <v>0</v>
      </c>
      <c r="R9" s="37">
        <v>11.7</v>
      </c>
      <c r="S9" s="38">
        <v>170.76</v>
      </c>
      <c r="T9" s="38">
        <v>22.04</v>
      </c>
      <c r="U9" s="38">
        <v>2.4700000000000002</v>
      </c>
      <c r="V9" s="38">
        <v>302.3</v>
      </c>
      <c r="W9" s="38">
        <v>7.0000000000000001E-3</v>
      </c>
      <c r="X9" s="38">
        <v>0</v>
      </c>
      <c r="Y9" s="40">
        <v>5.8999999999999997E-2</v>
      </c>
    </row>
    <row r="10" spans="1:25" ht="16.5" thickBot="1" x14ac:dyDescent="0.3">
      <c r="A10" s="30"/>
      <c r="B10" s="119"/>
      <c r="C10" s="176" t="s">
        <v>51</v>
      </c>
      <c r="D10" s="34">
        <v>51</v>
      </c>
      <c r="E10" s="35" t="s">
        <v>34</v>
      </c>
      <c r="F10" s="161" t="s">
        <v>53</v>
      </c>
      <c r="G10" s="162">
        <v>150</v>
      </c>
      <c r="H10" s="109"/>
      <c r="I10" s="37">
        <v>3.3</v>
      </c>
      <c r="J10" s="38">
        <v>3.9</v>
      </c>
      <c r="K10" s="39">
        <v>25.65</v>
      </c>
      <c r="L10" s="178">
        <v>151.35</v>
      </c>
      <c r="M10" s="37">
        <v>0.15</v>
      </c>
      <c r="N10" s="38">
        <v>0.09</v>
      </c>
      <c r="O10" s="38">
        <v>21</v>
      </c>
      <c r="P10" s="38">
        <v>0</v>
      </c>
      <c r="Q10" s="39">
        <v>0</v>
      </c>
      <c r="R10" s="37">
        <v>14.01</v>
      </c>
      <c r="S10" s="38">
        <v>78.63</v>
      </c>
      <c r="T10" s="38">
        <v>29.37</v>
      </c>
      <c r="U10" s="38">
        <v>1.32</v>
      </c>
      <c r="V10" s="38">
        <v>809.4</v>
      </c>
      <c r="W10" s="38">
        <v>8.0000000000000002E-3</v>
      </c>
      <c r="X10" s="38">
        <v>5.9999999999999995E-4</v>
      </c>
      <c r="Y10" s="40">
        <v>4.4999999999999998E-2</v>
      </c>
    </row>
    <row r="11" spans="1:25" ht="16.5" thickBot="1" x14ac:dyDescent="0.3">
      <c r="A11" s="30"/>
      <c r="B11" s="119"/>
      <c r="C11" s="168" t="s">
        <v>31</v>
      </c>
      <c r="D11" s="31">
        <v>50</v>
      </c>
      <c r="E11" s="169" t="s">
        <v>34</v>
      </c>
      <c r="F11" s="179" t="s">
        <v>54</v>
      </c>
      <c r="G11" s="180">
        <v>150</v>
      </c>
      <c r="H11" s="109">
        <v>17.7</v>
      </c>
      <c r="I11" s="181">
        <v>3.3</v>
      </c>
      <c r="J11" s="182">
        <v>7.8</v>
      </c>
      <c r="K11" s="183">
        <v>22.35</v>
      </c>
      <c r="L11" s="184">
        <v>173.1</v>
      </c>
      <c r="M11" s="171">
        <v>0.14000000000000001</v>
      </c>
      <c r="N11" s="172">
        <v>0.12</v>
      </c>
      <c r="O11" s="172">
        <v>18.149999999999999</v>
      </c>
      <c r="P11" s="172">
        <v>21.6</v>
      </c>
      <c r="Q11" s="173">
        <v>0.1</v>
      </c>
      <c r="R11" s="171">
        <v>36.36</v>
      </c>
      <c r="S11" s="172">
        <v>85.5</v>
      </c>
      <c r="T11" s="172">
        <v>27.8</v>
      </c>
      <c r="U11" s="172">
        <v>1.1399999999999999</v>
      </c>
      <c r="V11" s="172">
        <v>701.4</v>
      </c>
      <c r="W11" s="172">
        <v>8.0000000000000002E-3</v>
      </c>
      <c r="X11" s="172">
        <v>2E-3</v>
      </c>
      <c r="Y11" s="175">
        <v>4.2000000000000003E-2</v>
      </c>
    </row>
    <row r="12" spans="1:25" ht="31.5" thickBot="1" x14ac:dyDescent="0.3">
      <c r="A12" s="30"/>
      <c r="B12" s="119"/>
      <c r="C12" s="118"/>
      <c r="D12" s="43">
        <v>104</v>
      </c>
      <c r="E12" s="126" t="s">
        <v>35</v>
      </c>
      <c r="F12" s="185" t="s">
        <v>55</v>
      </c>
      <c r="G12" s="186">
        <v>200</v>
      </c>
      <c r="H12" s="109">
        <v>1.51</v>
      </c>
      <c r="I12" s="51">
        <v>0</v>
      </c>
      <c r="J12" s="52">
        <v>0</v>
      </c>
      <c r="K12" s="55">
        <v>14.4</v>
      </c>
      <c r="L12" s="123">
        <v>58.4</v>
      </c>
      <c r="M12" s="51">
        <v>0.1</v>
      </c>
      <c r="N12" s="52">
        <v>0.1</v>
      </c>
      <c r="O12" s="52">
        <v>3</v>
      </c>
      <c r="P12" s="52">
        <v>79.2</v>
      </c>
      <c r="Q12" s="55">
        <v>0.96</v>
      </c>
      <c r="R12" s="51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3">
        <v>0</v>
      </c>
    </row>
    <row r="13" spans="1:25" ht="16.5" thickBot="1" x14ac:dyDescent="0.3">
      <c r="A13" s="30"/>
      <c r="B13" s="119"/>
      <c r="C13" s="118"/>
      <c r="D13" s="47">
        <v>119</v>
      </c>
      <c r="E13" s="57" t="s">
        <v>36</v>
      </c>
      <c r="F13" s="56" t="s">
        <v>44</v>
      </c>
      <c r="G13" s="50">
        <v>30</v>
      </c>
      <c r="H13" s="111">
        <v>1.35</v>
      </c>
      <c r="I13" s="51">
        <v>2.13</v>
      </c>
      <c r="J13" s="52">
        <v>0.21</v>
      </c>
      <c r="K13" s="55">
        <v>13.26</v>
      </c>
      <c r="L13" s="187">
        <v>72</v>
      </c>
      <c r="M13" s="58">
        <v>0.03</v>
      </c>
      <c r="N13" s="59">
        <v>0.01</v>
      </c>
      <c r="O13" s="59">
        <v>0</v>
      </c>
      <c r="P13" s="59">
        <v>0</v>
      </c>
      <c r="Q13" s="60">
        <v>0</v>
      </c>
      <c r="R13" s="58">
        <v>11.1</v>
      </c>
      <c r="S13" s="59">
        <v>65.400000000000006</v>
      </c>
      <c r="T13" s="59">
        <v>19.5</v>
      </c>
      <c r="U13" s="59">
        <v>0.84</v>
      </c>
      <c r="V13" s="59">
        <v>27.9</v>
      </c>
      <c r="W13" s="59">
        <v>1E-3</v>
      </c>
      <c r="X13" s="59">
        <v>2E-3</v>
      </c>
      <c r="Y13" s="61">
        <v>0</v>
      </c>
    </row>
    <row r="14" spans="1:25" ht="16.5" thickBot="1" x14ac:dyDescent="0.3">
      <c r="A14" s="30"/>
      <c r="B14" s="119"/>
      <c r="C14" s="118"/>
      <c r="D14" s="62">
        <v>120</v>
      </c>
      <c r="E14" s="57" t="s">
        <v>37</v>
      </c>
      <c r="F14" s="56" t="s">
        <v>38</v>
      </c>
      <c r="G14" s="50">
        <v>20</v>
      </c>
      <c r="H14" s="111">
        <v>1.1399999999999999</v>
      </c>
      <c r="I14" s="51">
        <v>1.1399999999999999</v>
      </c>
      <c r="J14" s="52">
        <v>0.22</v>
      </c>
      <c r="K14" s="55">
        <v>7.44</v>
      </c>
      <c r="L14" s="187">
        <v>36.26</v>
      </c>
      <c r="M14" s="58">
        <v>0.02</v>
      </c>
      <c r="N14" s="59">
        <v>2.4E-2</v>
      </c>
      <c r="O14" s="59">
        <v>0.08</v>
      </c>
      <c r="P14" s="59">
        <v>0</v>
      </c>
      <c r="Q14" s="60">
        <v>0</v>
      </c>
      <c r="R14" s="58">
        <v>6.8</v>
      </c>
      <c r="S14" s="59">
        <v>24</v>
      </c>
      <c r="T14" s="59">
        <v>8.1999999999999993</v>
      </c>
      <c r="U14" s="59">
        <v>0.46</v>
      </c>
      <c r="V14" s="59">
        <v>73.5</v>
      </c>
      <c r="W14" s="59">
        <v>2E-3</v>
      </c>
      <c r="X14" s="59">
        <v>2E-3</v>
      </c>
      <c r="Y14" s="61">
        <v>1.2E-2</v>
      </c>
    </row>
    <row r="15" spans="1:25" ht="15.75" x14ac:dyDescent="0.25">
      <c r="A15" s="30"/>
      <c r="B15" s="119"/>
      <c r="C15" s="168" t="s">
        <v>31</v>
      </c>
      <c r="D15" s="31"/>
      <c r="E15" s="169"/>
      <c r="F15" s="64" t="s">
        <v>39</v>
      </c>
      <c r="G15" s="188">
        <f>G6+G8+G11+G12+G13+G14</f>
        <v>590</v>
      </c>
      <c r="H15" s="170"/>
      <c r="I15" s="65">
        <f t="shared" ref="I15:K15" si="0">I6+I8+I11+I12+I13+I14</f>
        <v>23.4</v>
      </c>
      <c r="J15" s="66">
        <f t="shared" si="0"/>
        <v>27.990000000000002</v>
      </c>
      <c r="K15" s="68">
        <f t="shared" si="0"/>
        <v>67.77</v>
      </c>
      <c r="L15" s="189">
        <f>L6+L8+L11+L12+L13+L14</f>
        <v>622.11</v>
      </c>
      <c r="M15" s="65">
        <f t="shared" ref="M15:Y15" si="1">M6+M8+M11+M12+M13+M14</f>
        <v>0.38000000000000012</v>
      </c>
      <c r="N15" s="66">
        <f t="shared" si="1"/>
        <v>0.39400000000000002</v>
      </c>
      <c r="O15" s="66">
        <f t="shared" si="1"/>
        <v>31.29</v>
      </c>
      <c r="P15" s="66">
        <f t="shared" si="1"/>
        <v>130.80000000000001</v>
      </c>
      <c r="Q15" s="68">
        <f t="shared" si="1"/>
        <v>1.0899999999999999</v>
      </c>
      <c r="R15" s="65">
        <f t="shared" si="1"/>
        <v>100.38999999999999</v>
      </c>
      <c r="S15" s="66">
        <f t="shared" si="1"/>
        <v>348.12</v>
      </c>
      <c r="T15" s="66">
        <f t="shared" si="1"/>
        <v>85.38000000000001</v>
      </c>
      <c r="U15" s="66">
        <f t="shared" si="1"/>
        <v>4.46</v>
      </c>
      <c r="V15" s="66">
        <f t="shared" si="1"/>
        <v>1179.95</v>
      </c>
      <c r="W15" s="66">
        <f t="shared" si="1"/>
        <v>1.6100000000000003E-2</v>
      </c>
      <c r="X15" s="66">
        <f t="shared" si="1"/>
        <v>6.9499999999999996E-3</v>
      </c>
      <c r="Y15" s="67">
        <f t="shared" si="1"/>
        <v>0.13400000000000001</v>
      </c>
    </row>
    <row r="16" spans="1:25" ht="15.75" x14ac:dyDescent="0.25">
      <c r="A16" s="30"/>
      <c r="B16" s="119"/>
      <c r="C16" s="176" t="s">
        <v>32</v>
      </c>
      <c r="D16" s="34"/>
      <c r="E16" s="35"/>
      <c r="F16" s="69" t="s">
        <v>39</v>
      </c>
      <c r="G16" s="190">
        <f>G7+G9+G11+G12+G13+G14</f>
        <v>550</v>
      </c>
      <c r="H16" s="191"/>
      <c r="I16" s="192">
        <f t="shared" ref="I16:K16" si="2">I7+I9+I10+I12+I13+I14</f>
        <v>25.05</v>
      </c>
      <c r="J16" s="193">
        <f t="shared" si="2"/>
        <v>20.889999999999997</v>
      </c>
      <c r="K16" s="194">
        <f t="shared" si="2"/>
        <v>65.2</v>
      </c>
      <c r="L16" s="195">
        <f>L7+L9+L10+L12+L13+L14</f>
        <v>559.21</v>
      </c>
      <c r="M16" s="192">
        <f t="shared" ref="M16:Y16" si="3">M7+M9+M10+M12+M13+M14</f>
        <v>0.37</v>
      </c>
      <c r="N16" s="193">
        <f t="shared" si="3"/>
        <v>0.374</v>
      </c>
      <c r="O16" s="193">
        <f t="shared" si="3"/>
        <v>30.63</v>
      </c>
      <c r="P16" s="193">
        <f t="shared" si="3"/>
        <v>89.2</v>
      </c>
      <c r="Q16" s="194">
        <f t="shared" si="3"/>
        <v>0.96</v>
      </c>
      <c r="R16" s="192">
        <f t="shared" si="3"/>
        <v>57.41</v>
      </c>
      <c r="S16" s="193">
        <f t="shared" si="3"/>
        <v>363.99</v>
      </c>
      <c r="T16" s="193">
        <f t="shared" si="3"/>
        <v>87.51</v>
      </c>
      <c r="U16" s="193">
        <f t="shared" si="3"/>
        <v>5.45</v>
      </c>
      <c r="V16" s="193">
        <f t="shared" si="3"/>
        <v>1330.7</v>
      </c>
      <c r="W16" s="193">
        <f t="shared" si="3"/>
        <v>1.8000000000000002E-2</v>
      </c>
      <c r="X16" s="193">
        <f t="shared" si="3"/>
        <v>4.8000000000000004E-3</v>
      </c>
      <c r="Y16" s="196">
        <f t="shared" si="3"/>
        <v>0.11599999999999999</v>
      </c>
    </row>
    <row r="17" spans="1:25" ht="15.75" x14ac:dyDescent="0.25">
      <c r="A17" s="30"/>
      <c r="B17" s="119"/>
      <c r="C17" s="168" t="s">
        <v>31</v>
      </c>
      <c r="D17" s="31"/>
      <c r="E17" s="169"/>
      <c r="F17" s="70" t="s">
        <v>40</v>
      </c>
      <c r="G17" s="32"/>
      <c r="H17" s="170"/>
      <c r="I17" s="171"/>
      <c r="J17" s="172"/>
      <c r="K17" s="173"/>
      <c r="L17" s="197">
        <f>L15/23.5</f>
        <v>26.472765957446811</v>
      </c>
      <c r="M17" s="171"/>
      <c r="N17" s="172"/>
      <c r="O17" s="172"/>
      <c r="P17" s="172"/>
      <c r="Q17" s="173"/>
      <c r="R17" s="171"/>
      <c r="S17" s="172"/>
      <c r="T17" s="172"/>
      <c r="U17" s="172"/>
      <c r="V17" s="172"/>
      <c r="W17" s="172"/>
      <c r="X17" s="172"/>
      <c r="Y17" s="175"/>
    </row>
    <row r="18" spans="1:25" ht="16.5" thickBot="1" x14ac:dyDescent="0.3">
      <c r="A18" s="30"/>
      <c r="B18" s="198"/>
      <c r="C18" s="199" t="s">
        <v>32</v>
      </c>
      <c r="D18" s="71"/>
      <c r="E18" s="200"/>
      <c r="F18" s="73" t="s">
        <v>40</v>
      </c>
      <c r="G18" s="72"/>
      <c r="H18" s="201"/>
      <c r="I18" s="74"/>
      <c r="J18" s="75"/>
      <c r="K18" s="77"/>
      <c r="L18" s="202">
        <f>L16/23.5</f>
        <v>23.796170212765958</v>
      </c>
      <c r="M18" s="74"/>
      <c r="N18" s="75"/>
      <c r="O18" s="75"/>
      <c r="P18" s="75"/>
      <c r="Q18" s="77"/>
      <c r="R18" s="74"/>
      <c r="S18" s="75"/>
      <c r="T18" s="75"/>
      <c r="U18" s="75"/>
      <c r="V18" s="75"/>
      <c r="W18" s="75"/>
      <c r="X18" s="75"/>
      <c r="Y18" s="76"/>
    </row>
    <row r="19" spans="1:25" ht="16.5" thickBot="1" x14ac:dyDescent="0.3">
      <c r="A19" s="9"/>
      <c r="B19" s="125" t="s">
        <v>41</v>
      </c>
      <c r="C19" s="203"/>
      <c r="D19" s="203">
        <v>24</v>
      </c>
      <c r="E19" s="25" t="s">
        <v>30</v>
      </c>
      <c r="F19" s="26" t="s">
        <v>56</v>
      </c>
      <c r="G19" s="24">
        <v>150</v>
      </c>
      <c r="H19" s="108">
        <v>15</v>
      </c>
      <c r="I19" s="78">
        <v>0.6</v>
      </c>
      <c r="J19" s="80">
        <v>0</v>
      </c>
      <c r="K19" s="81">
        <v>16.95</v>
      </c>
      <c r="L19" s="204">
        <v>69</v>
      </c>
      <c r="M19" s="78">
        <v>0.01</v>
      </c>
      <c r="N19" s="79">
        <v>0.03</v>
      </c>
      <c r="O19" s="80">
        <v>19.5</v>
      </c>
      <c r="P19" s="80">
        <v>0</v>
      </c>
      <c r="Q19" s="205">
        <v>0</v>
      </c>
      <c r="R19" s="27">
        <v>24</v>
      </c>
      <c r="S19" s="28">
        <v>16.5</v>
      </c>
      <c r="T19" s="28">
        <v>13.5</v>
      </c>
      <c r="U19" s="28">
        <v>3.3</v>
      </c>
      <c r="V19" s="28">
        <v>417</v>
      </c>
      <c r="W19" s="28">
        <v>3.0000000000000001E-3</v>
      </c>
      <c r="X19" s="28">
        <v>5.0000000000000001E-4</v>
      </c>
      <c r="Y19" s="29">
        <v>1.4999999999999999E-2</v>
      </c>
    </row>
    <row r="20" spans="1:25" ht="16.5" thickBot="1" x14ac:dyDescent="0.3">
      <c r="A20" s="9"/>
      <c r="B20" s="117"/>
      <c r="C20" s="43"/>
      <c r="D20" s="126">
        <v>31</v>
      </c>
      <c r="E20" s="43" t="s">
        <v>42</v>
      </c>
      <c r="F20" s="127" t="s">
        <v>43</v>
      </c>
      <c r="G20" s="206">
        <v>200</v>
      </c>
      <c r="H20" s="111">
        <v>23.2</v>
      </c>
      <c r="I20" s="48">
        <v>5.74</v>
      </c>
      <c r="J20" s="45">
        <v>8.7799999999999994</v>
      </c>
      <c r="K20" s="46">
        <v>8.74</v>
      </c>
      <c r="L20" s="47">
        <v>138.04</v>
      </c>
      <c r="M20" s="47">
        <v>0.04</v>
      </c>
      <c r="N20" s="44">
        <v>0.08</v>
      </c>
      <c r="O20" s="45">
        <v>5.24</v>
      </c>
      <c r="P20" s="45">
        <v>132.80000000000001</v>
      </c>
      <c r="Q20" s="46">
        <v>0.06</v>
      </c>
      <c r="R20" s="48">
        <v>33.799999999999997</v>
      </c>
      <c r="S20" s="45">
        <v>77.48</v>
      </c>
      <c r="T20" s="45">
        <v>20.28</v>
      </c>
      <c r="U20" s="45">
        <v>1.28</v>
      </c>
      <c r="V20" s="45">
        <v>278.8</v>
      </c>
      <c r="W20" s="45">
        <v>6.0000000000000001E-3</v>
      </c>
      <c r="X20" s="45">
        <v>0</v>
      </c>
      <c r="Y20" s="207">
        <v>3.5999999999999997E-2</v>
      </c>
    </row>
    <row r="21" spans="1:25" ht="16.5" thickBot="1" x14ac:dyDescent="0.3">
      <c r="A21" s="30"/>
      <c r="B21" s="129"/>
      <c r="C21" s="84"/>
      <c r="D21" s="82">
        <v>240</v>
      </c>
      <c r="E21" s="62" t="s">
        <v>33</v>
      </c>
      <c r="F21" s="208" t="s">
        <v>57</v>
      </c>
      <c r="G21" s="62">
        <v>90</v>
      </c>
      <c r="H21" s="111">
        <v>33.1</v>
      </c>
      <c r="I21" s="51">
        <v>20.170000000000002</v>
      </c>
      <c r="J21" s="52">
        <v>20.309999999999999</v>
      </c>
      <c r="K21" s="53">
        <v>2.09</v>
      </c>
      <c r="L21" s="87">
        <v>274</v>
      </c>
      <c r="M21" s="51">
        <v>7.0000000000000007E-2</v>
      </c>
      <c r="N21" s="86">
        <v>0.18</v>
      </c>
      <c r="O21" s="52">
        <v>1.5</v>
      </c>
      <c r="P21" s="52">
        <v>225</v>
      </c>
      <c r="Q21" s="55">
        <v>0.42</v>
      </c>
      <c r="R21" s="51">
        <v>157.65</v>
      </c>
      <c r="S21" s="52">
        <v>222.58</v>
      </c>
      <c r="T21" s="52">
        <v>26.64</v>
      </c>
      <c r="U21" s="52">
        <v>1.51</v>
      </c>
      <c r="V21" s="52">
        <v>237.86</v>
      </c>
      <c r="W21" s="52">
        <v>0</v>
      </c>
      <c r="X21" s="52">
        <v>0</v>
      </c>
      <c r="Y21" s="53">
        <v>0.1</v>
      </c>
    </row>
    <row r="22" spans="1:25" ht="16.5" thickBot="1" x14ac:dyDescent="0.3">
      <c r="A22" s="30"/>
      <c r="B22" s="129"/>
      <c r="C22" s="84"/>
      <c r="D22" s="118">
        <v>65</v>
      </c>
      <c r="E22" s="41" t="s">
        <v>47</v>
      </c>
      <c r="F22" s="56" t="s">
        <v>58</v>
      </c>
      <c r="G22" s="50">
        <v>150</v>
      </c>
      <c r="H22" s="111">
        <v>7.15</v>
      </c>
      <c r="I22" s="120">
        <v>6.45</v>
      </c>
      <c r="J22" s="121">
        <v>4.05</v>
      </c>
      <c r="K22" s="122">
        <v>40.200000000000003</v>
      </c>
      <c r="L22" s="209">
        <v>223.65</v>
      </c>
      <c r="M22" s="44">
        <v>0.08</v>
      </c>
      <c r="N22" s="44">
        <v>0.02</v>
      </c>
      <c r="O22" s="45">
        <v>0</v>
      </c>
      <c r="P22" s="45">
        <v>30</v>
      </c>
      <c r="Q22" s="49">
        <v>0.11</v>
      </c>
      <c r="R22" s="48">
        <v>13.05</v>
      </c>
      <c r="S22" s="45">
        <v>58.34</v>
      </c>
      <c r="T22" s="45">
        <v>22.53</v>
      </c>
      <c r="U22" s="45">
        <v>1.25</v>
      </c>
      <c r="V22" s="45">
        <v>1.1000000000000001</v>
      </c>
      <c r="W22" s="45">
        <v>0</v>
      </c>
      <c r="X22" s="45">
        <v>0</v>
      </c>
      <c r="Y22" s="61">
        <v>0</v>
      </c>
    </row>
    <row r="23" spans="1:25" ht="31.5" thickBot="1" x14ac:dyDescent="0.3">
      <c r="A23" s="9"/>
      <c r="B23" s="130"/>
      <c r="C23" s="43"/>
      <c r="D23" s="83">
        <v>216</v>
      </c>
      <c r="E23" s="50" t="s">
        <v>35</v>
      </c>
      <c r="F23" s="85" t="s">
        <v>59</v>
      </c>
      <c r="G23" s="62">
        <v>200</v>
      </c>
      <c r="H23" s="112">
        <v>12.8</v>
      </c>
      <c r="I23" s="51">
        <v>0.26</v>
      </c>
      <c r="J23" s="52">
        <v>0</v>
      </c>
      <c r="K23" s="53">
        <v>15.46</v>
      </c>
      <c r="L23" s="87">
        <v>62</v>
      </c>
      <c r="M23" s="58">
        <v>0</v>
      </c>
      <c r="N23" s="63">
        <v>0</v>
      </c>
      <c r="O23" s="59">
        <v>4.4000000000000004</v>
      </c>
      <c r="P23" s="59">
        <v>0</v>
      </c>
      <c r="Q23" s="61">
        <v>0</v>
      </c>
      <c r="R23" s="58">
        <v>0.4</v>
      </c>
      <c r="S23" s="59">
        <v>0</v>
      </c>
      <c r="T23" s="59">
        <v>0</v>
      </c>
      <c r="U23" s="59">
        <v>0.04</v>
      </c>
      <c r="V23" s="59">
        <v>0.36</v>
      </c>
      <c r="W23" s="59">
        <v>0</v>
      </c>
      <c r="X23" s="59">
        <v>0</v>
      </c>
      <c r="Y23" s="61">
        <v>0</v>
      </c>
    </row>
    <row r="24" spans="1:25" ht="16.5" thickBot="1" x14ac:dyDescent="0.3">
      <c r="A24" s="9"/>
      <c r="B24" s="130"/>
      <c r="C24" s="47"/>
      <c r="D24" s="128">
        <v>119</v>
      </c>
      <c r="E24" s="62" t="s">
        <v>36</v>
      </c>
      <c r="F24" s="210" t="s">
        <v>44</v>
      </c>
      <c r="G24" s="131">
        <v>20</v>
      </c>
      <c r="H24" s="111">
        <v>0.9</v>
      </c>
      <c r="I24" s="51">
        <v>1.4</v>
      </c>
      <c r="J24" s="52">
        <v>0.14000000000000001</v>
      </c>
      <c r="K24" s="53">
        <v>8.8000000000000007</v>
      </c>
      <c r="L24" s="54">
        <v>48</v>
      </c>
      <c r="M24" s="51">
        <v>0.02</v>
      </c>
      <c r="N24" s="86">
        <v>6.0000000000000001E-3</v>
      </c>
      <c r="O24" s="52">
        <v>0</v>
      </c>
      <c r="P24" s="52">
        <v>0</v>
      </c>
      <c r="Q24" s="53">
        <v>0</v>
      </c>
      <c r="R24" s="51">
        <v>7.4</v>
      </c>
      <c r="S24" s="52">
        <v>43.6</v>
      </c>
      <c r="T24" s="52">
        <v>13</v>
      </c>
      <c r="U24" s="86">
        <v>0.56000000000000005</v>
      </c>
      <c r="V24" s="52">
        <v>18.600000000000001</v>
      </c>
      <c r="W24" s="52">
        <v>5.9999999999999995E-4</v>
      </c>
      <c r="X24" s="86">
        <v>1E-3</v>
      </c>
      <c r="Y24" s="53">
        <v>0</v>
      </c>
    </row>
    <row r="25" spans="1:25" ht="16.5" thickBot="1" x14ac:dyDescent="0.3">
      <c r="A25" s="9"/>
      <c r="B25" s="130"/>
      <c r="C25" s="47"/>
      <c r="D25" s="50">
        <v>120</v>
      </c>
      <c r="E25" s="41" t="s">
        <v>37</v>
      </c>
      <c r="F25" s="56" t="s">
        <v>38</v>
      </c>
      <c r="G25" s="42">
        <v>20</v>
      </c>
      <c r="H25" s="109">
        <v>1.1399999999999999</v>
      </c>
      <c r="I25" s="58">
        <v>1.1399999999999999</v>
      </c>
      <c r="J25" s="59">
        <v>0.22</v>
      </c>
      <c r="K25" s="60">
        <v>7.44</v>
      </c>
      <c r="L25" s="211">
        <v>36.26</v>
      </c>
      <c r="M25" s="63">
        <v>0.02</v>
      </c>
      <c r="N25" s="63">
        <v>2.4E-2</v>
      </c>
      <c r="O25" s="59">
        <v>0.08</v>
      </c>
      <c r="P25" s="59">
        <v>0</v>
      </c>
      <c r="Q25" s="61">
        <v>0</v>
      </c>
      <c r="R25" s="58">
        <v>6.8</v>
      </c>
      <c r="S25" s="59">
        <v>24</v>
      </c>
      <c r="T25" s="59">
        <v>8.1999999999999993</v>
      </c>
      <c r="U25" s="59">
        <v>0.46</v>
      </c>
      <c r="V25" s="59">
        <v>73.5</v>
      </c>
      <c r="W25" s="59">
        <v>2E-3</v>
      </c>
      <c r="X25" s="59">
        <v>2E-3</v>
      </c>
      <c r="Y25" s="61">
        <v>1.2E-2</v>
      </c>
    </row>
    <row r="26" spans="1:25" ht="15.75" x14ac:dyDescent="0.25">
      <c r="A26" s="30"/>
      <c r="B26" s="129"/>
      <c r="C26" s="84"/>
      <c r="D26" s="212"/>
      <c r="E26" s="212"/>
      <c r="F26" s="213" t="s">
        <v>39</v>
      </c>
      <c r="G26" s="214">
        <f>SUM(G19:G25)</f>
        <v>830</v>
      </c>
      <c r="H26" s="212"/>
      <c r="I26" s="132">
        <f t="shared" ref="I26:K26" si="4">I19+I20+I21+I22+I23+I24+I25</f>
        <v>35.76</v>
      </c>
      <c r="J26" s="133">
        <f t="shared" si="4"/>
        <v>33.499999999999993</v>
      </c>
      <c r="K26" s="215">
        <f t="shared" si="4"/>
        <v>99.679999999999993</v>
      </c>
      <c r="L26" s="216">
        <f>L19+L20+L21+L22+L23+L24+L25</f>
        <v>850.94999999999993</v>
      </c>
      <c r="M26" s="217">
        <f t="shared" ref="M26:Y26" si="5">M19+M20+M21+M22+M23+M24+M25</f>
        <v>0.24</v>
      </c>
      <c r="N26" s="133">
        <f t="shared" si="5"/>
        <v>0.34</v>
      </c>
      <c r="O26" s="133">
        <f t="shared" si="5"/>
        <v>30.72</v>
      </c>
      <c r="P26" s="133">
        <f t="shared" si="5"/>
        <v>387.8</v>
      </c>
      <c r="Q26" s="134">
        <f t="shared" si="5"/>
        <v>0.59</v>
      </c>
      <c r="R26" s="132">
        <f t="shared" si="5"/>
        <v>243.10000000000002</v>
      </c>
      <c r="S26" s="133">
        <f t="shared" si="5"/>
        <v>442.5</v>
      </c>
      <c r="T26" s="133">
        <f t="shared" si="5"/>
        <v>104.15</v>
      </c>
      <c r="U26" s="133">
        <f t="shared" si="5"/>
        <v>8.4</v>
      </c>
      <c r="V26" s="133">
        <f t="shared" si="5"/>
        <v>1027.22</v>
      </c>
      <c r="W26" s="133">
        <f t="shared" si="5"/>
        <v>1.1600000000000001E-2</v>
      </c>
      <c r="X26" s="133">
        <f t="shared" si="5"/>
        <v>3.5000000000000001E-3</v>
      </c>
      <c r="Y26" s="134">
        <f t="shared" si="5"/>
        <v>0.16300000000000001</v>
      </c>
    </row>
    <row r="27" spans="1:25" ht="16.5" thickBot="1" x14ac:dyDescent="0.3">
      <c r="A27" s="30"/>
      <c r="B27" s="135"/>
      <c r="C27" s="136"/>
      <c r="D27" s="218"/>
      <c r="E27" s="218"/>
      <c r="F27" s="219" t="s">
        <v>40</v>
      </c>
      <c r="G27" s="88"/>
      <c r="H27" s="124"/>
      <c r="I27" s="89"/>
      <c r="J27" s="90"/>
      <c r="K27" s="91"/>
      <c r="L27" s="220">
        <f>L26/23.5</f>
        <v>36.210638297872336</v>
      </c>
      <c r="M27" s="92"/>
      <c r="N27" s="92"/>
      <c r="O27" s="90"/>
      <c r="P27" s="90"/>
      <c r="Q27" s="93"/>
      <c r="R27" s="89"/>
      <c r="S27" s="90"/>
      <c r="T27" s="90"/>
      <c r="U27" s="90"/>
      <c r="V27" s="90"/>
      <c r="W27" s="90"/>
      <c r="X27" s="90"/>
      <c r="Y27" s="93"/>
    </row>
    <row r="28" spans="1:25" x14ac:dyDescent="0.25">
      <c r="B28" s="8"/>
      <c r="C28" s="94"/>
      <c r="D28" s="94"/>
      <c r="E28" s="8"/>
      <c r="F28" s="8"/>
      <c r="G28" s="8"/>
      <c r="H28" s="95"/>
      <c r="I28" s="96"/>
      <c r="J28" s="95"/>
      <c r="K28" s="8"/>
      <c r="L28" s="97"/>
      <c r="M28" s="8"/>
      <c r="N28" s="8"/>
      <c r="O28" s="8"/>
    </row>
    <row r="29" spans="1:25" ht="18.75" x14ac:dyDescent="0.25">
      <c r="B29" s="98" t="s">
        <v>45</v>
      </c>
      <c r="C29" s="99"/>
      <c r="D29" s="100"/>
      <c r="E29" s="100"/>
      <c r="F29" s="101"/>
      <c r="G29" s="102"/>
      <c r="H29" s="103"/>
      <c r="I29" s="95"/>
      <c r="J29" s="103"/>
      <c r="K29" s="103"/>
    </row>
    <row r="30" spans="1:25" ht="18.75" x14ac:dyDescent="0.25">
      <c r="B30" s="104" t="s">
        <v>46</v>
      </c>
      <c r="C30" s="105"/>
      <c r="D30" s="106"/>
      <c r="E30" s="106"/>
      <c r="F30" s="101"/>
      <c r="G30" s="102"/>
      <c r="H30" s="103"/>
      <c r="I30" s="103"/>
      <c r="J30" s="103"/>
      <c r="K30" s="103"/>
    </row>
    <row r="31" spans="1:25" ht="18.75" x14ac:dyDescent="0.25">
      <c r="B31" s="103"/>
      <c r="C31" s="137"/>
      <c r="D31" s="137"/>
      <c r="E31" s="103"/>
      <c r="F31" s="101"/>
      <c r="G31" s="102"/>
      <c r="H31" s="103"/>
      <c r="I31" s="103"/>
      <c r="J31" s="103"/>
      <c r="K31" s="103"/>
    </row>
    <row r="34" spans="5:11" ht="18.75" x14ac:dyDescent="0.25">
      <c r="E34" s="103"/>
      <c r="F34" s="101"/>
      <c r="G34" s="102"/>
      <c r="H34" s="103"/>
      <c r="I34" s="103"/>
      <c r="J34" s="103"/>
      <c r="K34" s="103"/>
    </row>
    <row r="35" spans="5:11" x14ac:dyDescent="0.25">
      <c r="E35" s="103"/>
      <c r="F35" s="103"/>
      <c r="G35" s="103"/>
      <c r="H35" s="103"/>
      <c r="I35" s="103"/>
      <c r="J35" s="103"/>
      <c r="K35" s="103"/>
    </row>
    <row r="36" spans="5:11" x14ac:dyDescent="0.25">
      <c r="E36" s="103"/>
      <c r="F36" s="103"/>
      <c r="G36" s="103"/>
      <c r="H36" s="103"/>
      <c r="I36" s="103"/>
      <c r="J36" s="103"/>
      <c r="K36" s="103"/>
    </row>
    <row r="37" spans="5:11" x14ac:dyDescent="0.25">
      <c r="E37" s="103"/>
      <c r="F37" s="103"/>
      <c r="G37" s="103"/>
      <c r="H37" s="103"/>
      <c r="I37" s="103"/>
      <c r="J37" s="103"/>
      <c r="K37" s="103"/>
    </row>
    <row r="38" spans="5:11" x14ac:dyDescent="0.25">
      <c r="E38" s="103"/>
      <c r="F38" s="103"/>
      <c r="G38" s="103"/>
      <c r="H38" s="103"/>
      <c r="I38" s="103"/>
      <c r="J38" s="103"/>
      <c r="K38" s="103"/>
    </row>
    <row r="39" spans="5:11" x14ac:dyDescent="0.25">
      <c r="E39" s="103"/>
      <c r="F39" s="103"/>
      <c r="G39" s="103"/>
      <c r="H39" s="103"/>
      <c r="I39" s="103"/>
      <c r="J39" s="103"/>
      <c r="K39" s="103"/>
    </row>
    <row r="40" spans="5:11" x14ac:dyDescent="0.25">
      <c r="E40" s="103"/>
      <c r="F40" s="103"/>
      <c r="G40" s="103"/>
      <c r="H40" s="103"/>
      <c r="I40" s="103"/>
      <c r="J40" s="103"/>
      <c r="K40" s="103"/>
    </row>
    <row r="41" spans="5:11" x14ac:dyDescent="0.25">
      <c r="E41" s="103"/>
      <c r="F41" s="103"/>
      <c r="G41" s="103"/>
      <c r="H41" s="103"/>
      <c r="I41" s="103"/>
      <c r="J41" s="103"/>
      <c r="K41" s="103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2022-10-11T23:43:24Z</dcterms:created>
  <dcterms:modified xsi:type="dcterms:W3CDTF">2022-10-11T23:50:57Z</dcterms:modified>
</cp:coreProperties>
</file>