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Y25" i="1"/>
  <c r="X25"/>
  <c r="W25"/>
  <c r="V25"/>
  <c r="U25"/>
  <c r="T25"/>
  <c r="S25"/>
  <c r="R25"/>
  <c r="Q25"/>
  <c r="P25"/>
  <c r="O25"/>
  <c r="N25"/>
  <c r="M25"/>
  <c r="L25"/>
  <c r="L27" s="1"/>
  <c r="K25"/>
  <c r="J25"/>
  <c r="I25"/>
  <c r="G25"/>
  <c r="Y24"/>
  <c r="X24"/>
  <c r="W24"/>
  <c r="V24"/>
  <c r="U24"/>
  <c r="T24"/>
  <c r="S24"/>
  <c r="R24"/>
  <c r="Q24"/>
  <c r="P24"/>
  <c r="O24"/>
  <c r="N24"/>
  <c r="M24"/>
  <c r="L24"/>
  <c r="L26" s="1"/>
  <c r="K24"/>
  <c r="J24"/>
  <c r="I24"/>
  <c r="G24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<sst xmlns="http://schemas.openxmlformats.org/spreadsheetml/2006/main" count="83" uniqueCount="58">
  <si>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</si>
  <si>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</si>
  <si>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</si>
  <si>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</si>
  <si>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</si>
  <si>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</si>
  <si>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</si>
  <si>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</si>
  <si>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</si>
  <si>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</si>
  <si>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</si>
  <si>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</si>
  <si>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</si>
  <si>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</si>
  <si>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</si>
  <si>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</si>
  <si>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</si>
  <si>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</si>
  <si>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</si>
  <si>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</si>
  <si>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</si>
  <si>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</si>
  <si>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</si>
  <si>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</si>
  <si>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</si>
  <si>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</si>
  <si>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</si>
  <si>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</si>
  <si>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</si>
  <si>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</si>
  <si>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</si>
  <si>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</si>
  <si>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</si>
  <si>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</si>
  <si>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</si>
  <si>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</si>
  <si>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</si>
  <si>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</si>
  <si>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</si>
  <si>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</si>
  <si>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ржаной</t>
  </si>
  <si>
    <t>закуска</t>
  </si>
  <si>
    <t>Фрукты в ассортименте (слива)</t>
  </si>
  <si>
    <t>п/к*</t>
  </si>
  <si>
    <t>о/о*</t>
  </si>
  <si>
    <t>Бефстроганов (говядина)</t>
  </si>
  <si>
    <t>Рис отварной  с маслом</t>
  </si>
  <si>
    <t>Кисель витаминизированный  плодово-ягодный (вишневый)</t>
  </si>
  <si>
    <t>Суп томатный с курицей, фасолью и овощами</t>
  </si>
  <si>
    <t>Пельмени отварные с маслом и зеленью</t>
  </si>
  <si>
    <t xml:space="preserve">Бигос с мясом </t>
  </si>
  <si>
    <t>Компот из смеси фруктов и ягод (из смеси фруктов: яблоко, клубника, вишня, слива)</t>
  </si>
  <si>
    <t>п/к* - полный комплект оборудования (УКМ, мясорубка)</t>
  </si>
  <si>
    <t>о/о** - отсутствие оборудования (УКМ, мясорубка)</t>
  </si>
  <si>
    <t>48?3</t>
  </si>
  <si>
    <t>9?78</t>
  </si>
  <si>
    <t>йогурт питьевой</t>
  </si>
  <si>
    <t>огурец порционный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</si>
</sst>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8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4" fillId="2" borderId="0" xfId="0" applyFont="1" applyFill="1"/>
    <xf numFmtId="0" fontId="8" fillId="2" borderId="1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0" fontId="9" fillId="0" borderId="30" xfId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2" borderId="23" xfId="0" applyFont="1" applyFill="1" applyBorder="1" applyAlignment="1"/>
    <xf numFmtId="0" fontId="8" fillId="0" borderId="23" xfId="0" applyFont="1" applyBorder="1" applyAlignment="1"/>
    <xf numFmtId="0" fontId="7" fillId="2" borderId="3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3" fillId="0" borderId="47" xfId="0" applyFont="1" applyFill="1" applyBorder="1" applyAlignment="1">
      <alignment horizontal="center" vertical="center" wrapText="1"/>
    </xf>
    <xf numFmtId="2" fontId="13" fillId="0" borderId="47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28" xfId="0" applyFont="1" applyFill="1" applyBorder="1" applyAlignment="1">
      <alignment wrapText="1"/>
    </xf>
    <xf numFmtId="0" fontId="8" fillId="3" borderId="18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28" xfId="0" applyFont="1" applyFill="1" applyBorder="1" applyAlignment="1">
      <alignment wrapText="1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8" xfId="0" applyFont="1" applyFill="1" applyBorder="1" applyAlignment="1"/>
    <xf numFmtId="0" fontId="9" fillId="0" borderId="28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164" fontId="9" fillId="0" borderId="28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/>
    <xf numFmtId="0" fontId="8" fillId="3" borderId="28" xfId="0" applyFont="1" applyFill="1" applyBorder="1" applyAlignment="1">
      <alignment horizontal="center"/>
    </xf>
    <xf numFmtId="0" fontId="6" fillId="3" borderId="28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5" fillId="4" borderId="1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64" fontId="5" fillId="3" borderId="49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6" fillId="4" borderId="32" xfId="0" applyFont="1" applyFill="1" applyBorder="1" applyAlignment="1"/>
    <xf numFmtId="0" fontId="8" fillId="4" borderId="33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9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0" fontId="8" fillId="0" borderId="28" xfId="0" applyFont="1" applyFill="1" applyBorder="1" applyAlignment="1">
      <alignment horizontal="center" wrapText="1"/>
    </xf>
    <xf numFmtId="0" fontId="9" fillId="0" borderId="48" xfId="1" applyFont="1" applyBorder="1" applyAlignment="1">
      <alignment horizontal="center"/>
    </xf>
    <xf numFmtId="0" fontId="8" fillId="3" borderId="23" xfId="0" applyFont="1" applyFill="1" applyBorder="1" applyAlignment="1">
      <alignment wrapText="1"/>
    </xf>
    <xf numFmtId="0" fontId="8" fillId="3" borderId="28" xfId="0" applyFont="1" applyFill="1" applyBorder="1" applyAlignment="1">
      <alignment horizontal="center" wrapText="1"/>
    </xf>
    <xf numFmtId="0" fontId="9" fillId="3" borderId="29" xfId="1" applyFont="1" applyFill="1" applyBorder="1" applyAlignment="1">
      <alignment horizontal="center"/>
    </xf>
    <xf numFmtId="0" fontId="9" fillId="3" borderId="21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9" fillId="3" borderId="48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3" xfId="0" applyFont="1" applyFill="1" applyBorder="1" applyAlignment="1">
      <alignment wrapText="1"/>
    </xf>
    <xf numFmtId="0" fontId="8" fillId="4" borderId="28" xfId="0" applyFont="1" applyFill="1" applyBorder="1" applyAlignment="1">
      <alignment horizontal="center" wrapText="1"/>
    </xf>
    <xf numFmtId="0" fontId="9" fillId="4" borderId="29" xfId="1" applyFont="1" applyFill="1" applyBorder="1" applyAlignment="1">
      <alignment horizontal="center"/>
    </xf>
    <xf numFmtId="0" fontId="9" fillId="4" borderId="21" xfId="1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9" fillId="4" borderId="48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0" fillId="0" borderId="0" xfId="0" applyFont="1" applyAlignment="1"/>
    <xf numFmtId="0" fontId="11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7" fillId="2" borderId="2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39"/>
  <sheetViews>
    <sheetView tabSelected="1" workbookViewId="0">
      <selection activeCell="H20" sqref="H20"/>
    </sheetView>
  </sheetViews>
  <sheetFormatPr defaultRowHeight="15"/>
  <cols>
    <col min="2" max="2" width="16.85546875" customWidth="1"/>
    <col min="3" max="4" width="15.7109375" style="79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4" max="24" width="9.85546875" bestFit="1" customWidth="1"/>
  </cols>
  <sheetData>
    <row r="2" spans="1:25" ht="23.25">
      <c r="B2" s="1" t="s">
        <v>0</v>
      </c>
      <c r="C2" s="2"/>
      <c r="D2" s="86"/>
      <c r="E2" s="1" t="s">
        <v>1</v>
      </c>
      <c r="F2" s="1"/>
      <c r="G2" s="3" t="s">
        <v>2</v>
      </c>
      <c r="H2" s="80">
        <v>181022</v>
      </c>
      <c r="I2" s="4"/>
      <c r="L2" s="5"/>
      <c r="M2" s="6"/>
      <c r="N2" s="7"/>
      <c r="O2" s="8"/>
    </row>
    <row r="3" spans="1:25" ht="15.75" thickBot="1">
      <c r="B3" s="7"/>
      <c r="C3" s="9"/>
      <c r="D3" s="8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>
      <c r="A4" s="10"/>
      <c r="B4" s="11" t="s">
        <v>3</v>
      </c>
      <c r="C4" s="13"/>
      <c r="D4" s="12" t="s">
        <v>4</v>
      </c>
      <c r="E4" s="11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5"/>
      <c r="K4" s="16"/>
      <c r="L4" s="12" t="s">
        <v>10</v>
      </c>
      <c r="M4" s="17" t="s">
        <v>11</v>
      </c>
      <c r="N4" s="18"/>
      <c r="O4" s="19"/>
      <c r="P4" s="19"/>
      <c r="Q4" s="20"/>
      <c r="R4" s="17" t="s">
        <v>12</v>
      </c>
      <c r="S4" s="18"/>
      <c r="T4" s="18"/>
      <c r="U4" s="18"/>
      <c r="V4" s="18"/>
      <c r="W4" s="18"/>
      <c r="X4" s="18"/>
      <c r="Y4" s="21"/>
    </row>
    <row r="5" spans="1:25" ht="46.5" thickBot="1">
      <c r="A5" s="10"/>
      <c r="B5" s="22"/>
      <c r="C5" s="22"/>
      <c r="D5" s="23"/>
      <c r="E5" s="22"/>
      <c r="F5" s="22"/>
      <c r="G5" s="22"/>
      <c r="H5" s="22"/>
      <c r="I5" s="24" t="s">
        <v>13</v>
      </c>
      <c r="J5" s="25" t="s">
        <v>14</v>
      </c>
      <c r="K5" s="88" t="s">
        <v>15</v>
      </c>
      <c r="L5" s="26"/>
      <c r="M5" s="27" t="s">
        <v>16</v>
      </c>
      <c r="N5" s="27" t="s">
        <v>17</v>
      </c>
      <c r="O5" s="28" t="s">
        <v>18</v>
      </c>
      <c r="P5" s="29" t="s">
        <v>19</v>
      </c>
      <c r="Q5" s="30" t="s">
        <v>20</v>
      </c>
      <c r="R5" s="31" t="s">
        <v>21</v>
      </c>
      <c r="S5" s="28" t="s">
        <v>22</v>
      </c>
      <c r="T5" s="28" t="s">
        <v>23</v>
      </c>
      <c r="U5" s="30" t="s">
        <v>24</v>
      </c>
      <c r="V5" s="27" t="s">
        <v>25</v>
      </c>
      <c r="W5" s="27" t="s">
        <v>26</v>
      </c>
      <c r="X5" s="27" t="s">
        <v>27</v>
      </c>
      <c r="Y5" s="25" t="s">
        <v>28</v>
      </c>
    </row>
    <row r="6" spans="1:25" ht="16.5" thickBot="1">
      <c r="A6" s="10"/>
      <c r="B6" s="32" t="s">
        <v>29</v>
      </c>
      <c r="C6" s="35"/>
      <c r="D6" s="33">
        <v>27</v>
      </c>
      <c r="E6" s="61" t="s">
        <v>41</v>
      </c>
      <c r="F6" s="89" t="s">
        <v>42</v>
      </c>
      <c r="G6" s="90">
        <v>100</v>
      </c>
      <c r="H6" s="83">
        <v>14</v>
      </c>
      <c r="I6" s="91">
        <v>0.8</v>
      </c>
      <c r="J6" s="63">
        <v>0.3</v>
      </c>
      <c r="K6" s="64">
        <v>9.6</v>
      </c>
      <c r="L6" s="92">
        <v>49</v>
      </c>
      <c r="M6" s="62">
        <v>0.06</v>
      </c>
      <c r="N6" s="91">
        <v>0.04</v>
      </c>
      <c r="O6" s="63">
        <v>10</v>
      </c>
      <c r="P6" s="63">
        <v>20</v>
      </c>
      <c r="Q6" s="65">
        <v>0</v>
      </c>
      <c r="R6" s="62">
        <v>20</v>
      </c>
      <c r="S6" s="63">
        <v>20</v>
      </c>
      <c r="T6" s="63">
        <v>9</v>
      </c>
      <c r="U6" s="63">
        <v>0.5</v>
      </c>
      <c r="V6" s="63">
        <v>214</v>
      </c>
      <c r="W6" s="63">
        <v>4.0000000000000001E-3</v>
      </c>
      <c r="X6" s="63">
        <v>1E-4</v>
      </c>
      <c r="Y6" s="41">
        <v>0</v>
      </c>
    </row>
    <row r="7" spans="1:25" ht="16.5" thickBot="1">
      <c r="A7" s="42"/>
      <c r="B7" s="43"/>
      <c r="C7" s="93" t="s">
        <v>43</v>
      </c>
      <c r="D7" s="94">
        <v>90</v>
      </c>
      <c r="E7" s="95" t="s">
        <v>37</v>
      </c>
      <c r="F7" s="96" t="s">
        <v>56</v>
      </c>
      <c r="G7" s="97">
        <v>200</v>
      </c>
      <c r="H7" s="81">
        <v>38.659999999999997</v>
      </c>
      <c r="I7" s="98">
        <v>15.2</v>
      </c>
      <c r="J7" s="99">
        <v>14.04</v>
      </c>
      <c r="K7" s="100">
        <v>8.9</v>
      </c>
      <c r="L7" s="101">
        <v>222.75</v>
      </c>
      <c r="M7" s="98">
        <v>0.36</v>
      </c>
      <c r="N7" s="99">
        <v>0.15</v>
      </c>
      <c r="O7" s="99">
        <v>0.09</v>
      </c>
      <c r="P7" s="99">
        <v>25.35</v>
      </c>
      <c r="Q7" s="102">
        <v>0.16</v>
      </c>
      <c r="R7" s="98">
        <v>54.18</v>
      </c>
      <c r="S7" s="99">
        <v>117.54</v>
      </c>
      <c r="T7" s="99">
        <v>24.85</v>
      </c>
      <c r="U7" s="99">
        <v>1.6</v>
      </c>
      <c r="V7" s="99">
        <v>268.38</v>
      </c>
      <c r="W7" s="99">
        <v>0</v>
      </c>
      <c r="X7" s="99">
        <v>0</v>
      </c>
      <c r="Y7" s="100">
        <v>0.09</v>
      </c>
    </row>
    <row r="8" spans="1:25" ht="16.5" thickBot="1">
      <c r="A8" s="42"/>
      <c r="B8" s="43"/>
      <c r="C8" s="103" t="s">
        <v>44</v>
      </c>
      <c r="D8" s="104">
        <v>126</v>
      </c>
      <c r="E8" s="105" t="s">
        <v>37</v>
      </c>
      <c r="F8" s="106" t="s">
        <v>45</v>
      </c>
      <c r="G8" s="104">
        <v>90</v>
      </c>
      <c r="H8" s="81" t="s">
        <v>54</v>
      </c>
      <c r="I8" s="107">
        <v>18.489999999999998</v>
      </c>
      <c r="J8" s="108">
        <v>18.54</v>
      </c>
      <c r="K8" s="109">
        <v>3.59</v>
      </c>
      <c r="L8" s="110">
        <v>256</v>
      </c>
      <c r="M8" s="107">
        <v>0.15</v>
      </c>
      <c r="N8" s="108">
        <v>0.12</v>
      </c>
      <c r="O8" s="108">
        <v>2.0099999999999998</v>
      </c>
      <c r="P8" s="108">
        <v>0</v>
      </c>
      <c r="Q8" s="111">
        <v>0</v>
      </c>
      <c r="R8" s="107">
        <v>41.45</v>
      </c>
      <c r="S8" s="108">
        <v>314</v>
      </c>
      <c r="T8" s="108">
        <v>66.489999999999995</v>
      </c>
      <c r="U8" s="108">
        <v>5.3</v>
      </c>
      <c r="V8" s="108">
        <v>266.67</v>
      </c>
      <c r="W8" s="108">
        <v>6.0000000000000001E-3</v>
      </c>
      <c r="X8" s="108">
        <v>0</v>
      </c>
      <c r="Y8" s="109">
        <v>0.05</v>
      </c>
    </row>
    <row r="9" spans="1:25" ht="16.5" thickBot="1">
      <c r="A9" s="42"/>
      <c r="B9" s="43"/>
      <c r="C9" s="112"/>
      <c r="D9" s="66">
        <v>53</v>
      </c>
      <c r="E9" s="113" t="s">
        <v>38</v>
      </c>
      <c r="F9" s="114" t="s">
        <v>46</v>
      </c>
      <c r="G9" s="113">
        <v>150</v>
      </c>
      <c r="H9" s="82" t="s">
        <v>55</v>
      </c>
      <c r="I9" s="70">
        <v>3.3</v>
      </c>
      <c r="J9" s="68">
        <v>4.95</v>
      </c>
      <c r="K9" s="73">
        <v>32.25</v>
      </c>
      <c r="L9" s="115">
        <v>186.45</v>
      </c>
      <c r="M9" s="70">
        <v>0.03</v>
      </c>
      <c r="N9" s="70">
        <v>0.03</v>
      </c>
      <c r="O9" s="68">
        <v>0</v>
      </c>
      <c r="P9" s="68">
        <v>18.899999999999999</v>
      </c>
      <c r="Q9" s="73">
        <v>0.08</v>
      </c>
      <c r="R9" s="67">
        <v>4.95</v>
      </c>
      <c r="S9" s="68">
        <v>79.83</v>
      </c>
      <c r="T9" s="116">
        <v>26.52</v>
      </c>
      <c r="U9" s="68">
        <v>0.53</v>
      </c>
      <c r="V9" s="68">
        <v>0.52</v>
      </c>
      <c r="W9" s="68">
        <v>0</v>
      </c>
      <c r="X9" s="68">
        <v>8.0000000000000002E-3</v>
      </c>
      <c r="Y9" s="69">
        <v>2.7E-2</v>
      </c>
    </row>
    <row r="10" spans="1:25" ht="31.5" thickBot="1">
      <c r="A10" s="42"/>
      <c r="B10" s="43"/>
      <c r="C10" s="54"/>
      <c r="D10" s="44">
        <v>95</v>
      </c>
      <c r="E10" s="54" t="s">
        <v>32</v>
      </c>
      <c r="F10" s="72" t="s">
        <v>47</v>
      </c>
      <c r="G10" s="117">
        <v>200</v>
      </c>
      <c r="H10" s="81">
        <v>3.3</v>
      </c>
      <c r="I10" s="47">
        <v>0</v>
      </c>
      <c r="J10" s="49">
        <v>0</v>
      </c>
      <c r="K10" s="50">
        <v>20</v>
      </c>
      <c r="L10" s="118">
        <v>80.400000000000006</v>
      </c>
      <c r="M10" s="48">
        <v>0.1</v>
      </c>
      <c r="N10" s="48">
        <v>0.1</v>
      </c>
      <c r="O10" s="49">
        <v>3</v>
      </c>
      <c r="P10" s="49">
        <v>79.2</v>
      </c>
      <c r="Q10" s="50">
        <v>0.96</v>
      </c>
      <c r="R10" s="47">
        <v>0</v>
      </c>
      <c r="S10" s="49">
        <v>0</v>
      </c>
      <c r="T10" s="119">
        <v>0</v>
      </c>
      <c r="U10" s="49">
        <v>0</v>
      </c>
      <c r="V10" s="49">
        <v>0</v>
      </c>
      <c r="W10" s="49">
        <v>0</v>
      </c>
      <c r="X10" s="49">
        <v>0</v>
      </c>
      <c r="Y10" s="69">
        <v>0</v>
      </c>
    </row>
    <row r="11" spans="1:25" ht="16.5" thickBot="1">
      <c r="A11" s="42"/>
      <c r="B11" s="43"/>
      <c r="C11" s="44"/>
      <c r="D11" s="120">
        <v>119</v>
      </c>
      <c r="E11" s="121" t="s">
        <v>39</v>
      </c>
      <c r="F11" s="122" t="s">
        <v>30</v>
      </c>
      <c r="G11" s="34">
        <v>25</v>
      </c>
      <c r="H11" s="81">
        <v>1.24</v>
      </c>
      <c r="I11" s="47">
        <v>1.7749999999999999</v>
      </c>
      <c r="J11" s="49">
        <v>0.17499999999999999</v>
      </c>
      <c r="K11" s="51">
        <v>11.05</v>
      </c>
      <c r="L11" s="57">
        <v>60</v>
      </c>
      <c r="M11" s="36">
        <v>2.5000000000000001E-2</v>
      </c>
      <c r="N11" s="37">
        <v>8.0000000000000002E-3</v>
      </c>
      <c r="O11" s="37">
        <v>0</v>
      </c>
      <c r="P11" s="37">
        <v>0</v>
      </c>
      <c r="Q11" s="59">
        <v>0</v>
      </c>
      <c r="R11" s="36">
        <v>9.25</v>
      </c>
      <c r="S11" s="37">
        <v>54.5</v>
      </c>
      <c r="T11" s="37">
        <v>16.25</v>
      </c>
      <c r="U11" s="37">
        <v>0.7</v>
      </c>
      <c r="V11" s="37">
        <v>23.25</v>
      </c>
      <c r="W11" s="37">
        <v>8.0000000000000004E-4</v>
      </c>
      <c r="X11" s="37">
        <v>2E-3</v>
      </c>
      <c r="Y11" s="38">
        <v>0</v>
      </c>
    </row>
    <row r="12" spans="1:25" ht="16.5" thickBot="1">
      <c r="A12" s="42"/>
      <c r="B12" s="43"/>
      <c r="C12" s="44"/>
      <c r="D12" s="52">
        <v>120</v>
      </c>
      <c r="E12" s="121" t="s">
        <v>40</v>
      </c>
      <c r="F12" s="122" t="s">
        <v>31</v>
      </c>
      <c r="G12" s="34">
        <v>20</v>
      </c>
      <c r="H12" s="81">
        <v>11.14</v>
      </c>
      <c r="I12" s="47">
        <v>1.1399999999999999</v>
      </c>
      <c r="J12" s="49">
        <v>0.22</v>
      </c>
      <c r="K12" s="51">
        <v>7.44</v>
      </c>
      <c r="L12" s="57">
        <v>36.26</v>
      </c>
      <c r="M12" s="36">
        <v>0.02</v>
      </c>
      <c r="N12" s="37">
        <v>2.4E-2</v>
      </c>
      <c r="O12" s="37">
        <v>0.08</v>
      </c>
      <c r="P12" s="37">
        <v>0</v>
      </c>
      <c r="Q12" s="59">
        <v>0</v>
      </c>
      <c r="R12" s="36">
        <v>6.8</v>
      </c>
      <c r="S12" s="37">
        <v>24</v>
      </c>
      <c r="T12" s="37">
        <v>8.1999999999999993</v>
      </c>
      <c r="U12" s="37">
        <v>0.46</v>
      </c>
      <c r="V12" s="37">
        <v>73.5</v>
      </c>
      <c r="W12" s="37">
        <v>2E-3</v>
      </c>
      <c r="X12" s="37">
        <v>2E-3</v>
      </c>
      <c r="Y12" s="38">
        <v>1.2E-2</v>
      </c>
    </row>
    <row r="13" spans="1:25" ht="15.75">
      <c r="A13" s="42"/>
      <c r="B13" s="43"/>
      <c r="C13" s="123" t="s">
        <v>43</v>
      </c>
      <c r="D13" s="94"/>
      <c r="E13" s="95"/>
      <c r="F13" s="124" t="s">
        <v>33</v>
      </c>
      <c r="G13" s="97">
        <f>G6+G7+G9+G10+G11+G12</f>
        <v>695</v>
      </c>
      <c r="H13" s="94"/>
      <c r="I13" s="125">
        <f t="shared" ref="I13:Y13" si="0">I6+I7+I9+I10+I11+I12</f>
        <v>22.215</v>
      </c>
      <c r="J13" s="126">
        <f t="shared" si="0"/>
        <v>19.684999999999999</v>
      </c>
      <c r="K13" s="127">
        <f t="shared" si="0"/>
        <v>89.24</v>
      </c>
      <c r="L13" s="128">
        <f>L6+L7+L9+L10+L11+L12</f>
        <v>634.86</v>
      </c>
      <c r="M13" s="125">
        <f t="shared" si="0"/>
        <v>0.59499999999999997</v>
      </c>
      <c r="N13" s="126">
        <f t="shared" si="0"/>
        <v>0.35200000000000004</v>
      </c>
      <c r="O13" s="126">
        <f t="shared" si="0"/>
        <v>13.17</v>
      </c>
      <c r="P13" s="126">
        <f t="shared" si="0"/>
        <v>143.44999999999999</v>
      </c>
      <c r="Q13" s="129">
        <f t="shared" si="0"/>
        <v>1.2</v>
      </c>
      <c r="R13" s="125">
        <f t="shared" si="0"/>
        <v>95.18</v>
      </c>
      <c r="S13" s="126">
        <f t="shared" si="0"/>
        <v>295.87</v>
      </c>
      <c r="T13" s="126">
        <f t="shared" si="0"/>
        <v>84.820000000000007</v>
      </c>
      <c r="U13" s="126">
        <f t="shared" si="0"/>
        <v>3.79</v>
      </c>
      <c r="V13" s="126">
        <f t="shared" si="0"/>
        <v>579.65</v>
      </c>
      <c r="W13" s="126">
        <f t="shared" si="0"/>
        <v>6.8000000000000005E-3</v>
      </c>
      <c r="X13" s="130">
        <f t="shared" si="0"/>
        <v>1.21E-2</v>
      </c>
      <c r="Y13" s="131">
        <f t="shared" si="0"/>
        <v>0.129</v>
      </c>
    </row>
    <row r="14" spans="1:25" ht="15.75">
      <c r="A14" s="42"/>
      <c r="B14" s="43"/>
      <c r="C14" s="103" t="s">
        <v>44</v>
      </c>
      <c r="D14" s="104"/>
      <c r="E14" s="105"/>
      <c r="F14" s="132" t="s">
        <v>33</v>
      </c>
      <c r="G14" s="133">
        <f>G6+G8+G9+G10+G11+G12</f>
        <v>585</v>
      </c>
      <c r="H14" s="134"/>
      <c r="I14" s="135">
        <f t="shared" ref="I14:K14" si="1">I6+I8+I9+I10+I11+I12</f>
        <v>25.504999999999999</v>
      </c>
      <c r="J14" s="136">
        <f t="shared" si="1"/>
        <v>24.184999999999999</v>
      </c>
      <c r="K14" s="137">
        <f t="shared" si="1"/>
        <v>83.929999999999993</v>
      </c>
      <c r="L14" s="138">
        <f>L6+L8+L9+L10+L11+L12</f>
        <v>668.11</v>
      </c>
      <c r="M14" s="135">
        <f t="shared" ref="M14:Y14" si="2">M6+M8+M9+M10+M11+M12</f>
        <v>0.38500000000000001</v>
      </c>
      <c r="N14" s="136">
        <f t="shared" si="2"/>
        <v>0.32200000000000006</v>
      </c>
      <c r="O14" s="136">
        <f t="shared" si="2"/>
        <v>15.09</v>
      </c>
      <c r="P14" s="136">
        <f t="shared" si="2"/>
        <v>118.1</v>
      </c>
      <c r="Q14" s="139">
        <f t="shared" si="2"/>
        <v>1.04</v>
      </c>
      <c r="R14" s="135">
        <f t="shared" si="2"/>
        <v>82.45</v>
      </c>
      <c r="S14" s="136">
        <f t="shared" si="2"/>
        <v>492.33</v>
      </c>
      <c r="T14" s="136">
        <f t="shared" si="2"/>
        <v>126.46</v>
      </c>
      <c r="U14" s="136">
        <f t="shared" si="2"/>
        <v>7.49</v>
      </c>
      <c r="V14" s="136">
        <f t="shared" si="2"/>
        <v>577.94000000000005</v>
      </c>
      <c r="W14" s="136">
        <f t="shared" si="2"/>
        <v>1.2800000000000001E-2</v>
      </c>
      <c r="X14" s="136">
        <f t="shared" si="2"/>
        <v>1.21E-2</v>
      </c>
      <c r="Y14" s="137">
        <f t="shared" si="2"/>
        <v>8.8999999999999996E-2</v>
      </c>
    </row>
    <row r="15" spans="1:25" ht="15.75">
      <c r="A15" s="42"/>
      <c r="B15" s="43"/>
      <c r="C15" s="93" t="s">
        <v>43</v>
      </c>
      <c r="D15" s="140"/>
      <c r="E15" s="141"/>
      <c r="F15" s="124" t="s">
        <v>34</v>
      </c>
      <c r="G15" s="142"/>
      <c r="H15" s="141"/>
      <c r="I15" s="143"/>
      <c r="J15" s="130"/>
      <c r="K15" s="131"/>
      <c r="L15" s="144">
        <f>L13/23.5</f>
        <v>27.015319148936172</v>
      </c>
      <c r="M15" s="143"/>
      <c r="N15" s="130"/>
      <c r="O15" s="130"/>
      <c r="P15" s="130"/>
      <c r="Q15" s="145"/>
      <c r="R15" s="143"/>
      <c r="S15" s="130"/>
      <c r="T15" s="130"/>
      <c r="U15" s="130"/>
      <c r="V15" s="130"/>
      <c r="W15" s="130"/>
      <c r="X15" s="130"/>
      <c r="Y15" s="131"/>
    </row>
    <row r="16" spans="1:25" ht="16.5" thickBot="1">
      <c r="A16" s="42"/>
      <c r="B16" s="60"/>
      <c r="C16" s="146" t="s">
        <v>44</v>
      </c>
      <c r="D16" s="147"/>
      <c r="E16" s="148"/>
      <c r="F16" s="149" t="s">
        <v>34</v>
      </c>
      <c r="G16" s="150"/>
      <c r="H16" s="148"/>
      <c r="I16" s="151"/>
      <c r="J16" s="152"/>
      <c r="K16" s="153"/>
      <c r="L16" s="154">
        <f>L14/23.5</f>
        <v>28.430212765957446</v>
      </c>
      <c r="M16" s="151"/>
      <c r="N16" s="152"/>
      <c r="O16" s="152"/>
      <c r="P16" s="152"/>
      <c r="Q16" s="155"/>
      <c r="R16" s="151"/>
      <c r="S16" s="152"/>
      <c r="T16" s="152"/>
      <c r="U16" s="152"/>
      <c r="V16" s="152"/>
      <c r="W16" s="152"/>
      <c r="X16" s="152"/>
      <c r="Y16" s="153"/>
    </row>
    <row r="17" spans="1:25" ht="16.5" thickBot="1">
      <c r="A17" s="10"/>
      <c r="B17" s="156" t="s">
        <v>35</v>
      </c>
      <c r="C17" s="157"/>
      <c r="D17" s="158">
        <v>10</v>
      </c>
      <c r="E17" s="45" t="s">
        <v>41</v>
      </c>
      <c r="F17" s="159" t="s">
        <v>57</v>
      </c>
      <c r="G17" s="160">
        <v>60</v>
      </c>
      <c r="H17" s="83">
        <v>10.050000000000001</v>
      </c>
      <c r="I17" s="162">
        <v>0.49</v>
      </c>
      <c r="J17" s="163">
        <v>5.55</v>
      </c>
      <c r="K17" s="164">
        <v>1.51</v>
      </c>
      <c r="L17" s="161">
        <v>53.28</v>
      </c>
      <c r="M17" s="39">
        <v>0.02</v>
      </c>
      <c r="N17" s="40">
        <v>0.02</v>
      </c>
      <c r="O17" s="40">
        <v>7.9</v>
      </c>
      <c r="P17" s="165">
        <v>20</v>
      </c>
      <c r="Q17" s="166">
        <v>0</v>
      </c>
      <c r="R17" s="39">
        <v>18.73</v>
      </c>
      <c r="S17" s="40">
        <v>25.25</v>
      </c>
      <c r="T17" s="40">
        <v>9.35</v>
      </c>
      <c r="U17" s="40">
        <v>0.37</v>
      </c>
      <c r="V17" s="40">
        <v>114.23</v>
      </c>
      <c r="W17" s="40">
        <v>0</v>
      </c>
      <c r="X17" s="40">
        <v>0</v>
      </c>
      <c r="Y17" s="41">
        <v>0</v>
      </c>
    </row>
    <row r="18" spans="1:25" ht="16.5" thickBot="1">
      <c r="A18" s="10"/>
      <c r="B18" s="32"/>
      <c r="C18" s="44"/>
      <c r="D18" s="113">
        <v>196</v>
      </c>
      <c r="E18" s="66" t="s">
        <v>36</v>
      </c>
      <c r="F18" s="167" t="s">
        <v>48</v>
      </c>
      <c r="G18" s="168">
        <v>200</v>
      </c>
      <c r="H18" s="84">
        <v>23.44</v>
      </c>
      <c r="I18" s="70">
        <v>5.67</v>
      </c>
      <c r="J18" s="68">
        <v>6.42</v>
      </c>
      <c r="K18" s="73">
        <v>8.4600000000000009</v>
      </c>
      <c r="L18" s="169">
        <v>118.37</v>
      </c>
      <c r="M18" s="67">
        <v>0.06</v>
      </c>
      <c r="N18" s="70">
        <v>7.0000000000000007E-2</v>
      </c>
      <c r="O18" s="68">
        <v>12.74</v>
      </c>
      <c r="P18" s="68">
        <v>160</v>
      </c>
      <c r="Q18" s="69">
        <v>0</v>
      </c>
      <c r="R18" s="67">
        <v>21.88</v>
      </c>
      <c r="S18" s="68">
        <v>71.760000000000005</v>
      </c>
      <c r="T18" s="68">
        <v>20.65</v>
      </c>
      <c r="U18" s="68">
        <v>0.98</v>
      </c>
      <c r="V18" s="68">
        <v>223.03</v>
      </c>
      <c r="W18" s="68">
        <v>2.29E-2</v>
      </c>
      <c r="X18" s="68">
        <v>8.8999999999999995E-4</v>
      </c>
      <c r="Y18" s="69">
        <v>0.8</v>
      </c>
    </row>
    <row r="19" spans="1:25" ht="16.5" thickBot="1">
      <c r="A19" s="10"/>
      <c r="B19" s="32"/>
      <c r="C19" s="93" t="s">
        <v>43</v>
      </c>
      <c r="D19" s="94">
        <v>249</v>
      </c>
      <c r="E19" s="123" t="s">
        <v>37</v>
      </c>
      <c r="F19" s="170" t="s">
        <v>49</v>
      </c>
      <c r="G19" s="171">
        <v>157</v>
      </c>
      <c r="H19" s="84"/>
      <c r="I19" s="172">
        <v>12.68</v>
      </c>
      <c r="J19" s="173">
        <v>18.399999999999999</v>
      </c>
      <c r="K19" s="174">
        <v>23.26</v>
      </c>
      <c r="L19" s="175">
        <v>311.02999999999997</v>
      </c>
      <c r="M19" s="176">
        <v>0.125</v>
      </c>
      <c r="N19" s="172">
        <v>7.8E-2</v>
      </c>
      <c r="O19" s="173">
        <v>0.21</v>
      </c>
      <c r="P19" s="173">
        <v>15.7</v>
      </c>
      <c r="Q19" s="177">
        <v>0.25</v>
      </c>
      <c r="R19" s="176">
        <v>19.760000000000002</v>
      </c>
      <c r="S19" s="173">
        <v>90.35</v>
      </c>
      <c r="T19" s="173">
        <v>12.6</v>
      </c>
      <c r="U19" s="173">
        <v>1.2</v>
      </c>
      <c r="V19" s="173">
        <v>147.38999999999999</v>
      </c>
      <c r="W19" s="173">
        <v>1.6999999999999999E-3</v>
      </c>
      <c r="X19" s="173">
        <v>5.3E-3</v>
      </c>
      <c r="Y19" s="177">
        <v>1.4999999999999999E-2</v>
      </c>
    </row>
    <row r="20" spans="1:25" ht="16.5" thickBot="1">
      <c r="A20" s="42"/>
      <c r="B20" s="71"/>
      <c r="C20" s="103" t="s">
        <v>44</v>
      </c>
      <c r="D20" s="104">
        <v>178</v>
      </c>
      <c r="E20" s="178" t="s">
        <v>37</v>
      </c>
      <c r="F20" s="179" t="s">
        <v>50</v>
      </c>
      <c r="G20" s="180">
        <v>240</v>
      </c>
      <c r="H20" s="84">
        <v>61.89</v>
      </c>
      <c r="I20" s="181">
        <v>25.25</v>
      </c>
      <c r="J20" s="182">
        <v>27.65</v>
      </c>
      <c r="K20" s="183">
        <v>13.69</v>
      </c>
      <c r="L20" s="184">
        <v>407.86</v>
      </c>
      <c r="M20" s="185">
        <v>0.12</v>
      </c>
      <c r="N20" s="181">
        <v>0.23</v>
      </c>
      <c r="O20" s="182">
        <v>39.53</v>
      </c>
      <c r="P20" s="182">
        <v>120</v>
      </c>
      <c r="Q20" s="186">
        <v>0</v>
      </c>
      <c r="R20" s="185">
        <v>105.63</v>
      </c>
      <c r="S20" s="182">
        <v>268.45</v>
      </c>
      <c r="T20" s="182">
        <v>61.76</v>
      </c>
      <c r="U20" s="182">
        <v>4.3600000000000003</v>
      </c>
      <c r="V20" s="182">
        <v>962.29</v>
      </c>
      <c r="W20" s="182">
        <v>1.46E-2</v>
      </c>
      <c r="X20" s="182">
        <v>1.25E-3</v>
      </c>
      <c r="Y20" s="186">
        <v>0.09</v>
      </c>
    </row>
    <row r="21" spans="1:25" ht="31.5" thickBot="1">
      <c r="A21" s="10"/>
      <c r="B21" s="74"/>
      <c r="C21" s="66"/>
      <c r="D21" s="56">
        <v>216</v>
      </c>
      <c r="E21" s="52" t="s">
        <v>32</v>
      </c>
      <c r="F21" s="53" t="s">
        <v>51</v>
      </c>
      <c r="G21" s="54">
        <v>200</v>
      </c>
      <c r="H21" s="85">
        <v>12.5</v>
      </c>
      <c r="I21" s="47">
        <v>0.26</v>
      </c>
      <c r="J21" s="49">
        <v>0</v>
      </c>
      <c r="K21" s="51">
        <v>15.46</v>
      </c>
      <c r="L21" s="55">
        <v>62</v>
      </c>
      <c r="M21" s="36">
        <v>0</v>
      </c>
      <c r="N21" s="58">
        <v>0</v>
      </c>
      <c r="O21" s="37">
        <v>4.4000000000000004</v>
      </c>
      <c r="P21" s="37">
        <v>0</v>
      </c>
      <c r="Q21" s="38">
        <v>0</v>
      </c>
      <c r="R21" s="58">
        <v>0.4</v>
      </c>
      <c r="S21" s="37">
        <v>0</v>
      </c>
      <c r="T21" s="37">
        <v>0</v>
      </c>
      <c r="U21" s="37">
        <v>0.04</v>
      </c>
      <c r="V21" s="37">
        <v>0.36</v>
      </c>
      <c r="W21" s="37">
        <v>0</v>
      </c>
      <c r="X21" s="37">
        <v>0</v>
      </c>
      <c r="Y21" s="38">
        <v>0</v>
      </c>
    </row>
    <row r="22" spans="1:25" ht="16.5" thickBot="1">
      <c r="A22" s="10"/>
      <c r="B22" s="74"/>
      <c r="C22" s="115"/>
      <c r="D22" s="120"/>
      <c r="E22" s="54" t="s">
        <v>39</v>
      </c>
      <c r="F22" s="76" t="s">
        <v>30</v>
      </c>
      <c r="G22" s="54">
        <v>45</v>
      </c>
      <c r="H22" s="84">
        <v>2.0299999999999998</v>
      </c>
      <c r="I22" s="48">
        <v>3.19</v>
      </c>
      <c r="J22" s="49">
        <v>0.31</v>
      </c>
      <c r="K22" s="50">
        <v>19.89</v>
      </c>
      <c r="L22" s="55">
        <v>108</v>
      </c>
      <c r="M22" s="48">
        <v>0.05</v>
      </c>
      <c r="N22" s="48">
        <v>0.02</v>
      </c>
      <c r="O22" s="49">
        <v>0</v>
      </c>
      <c r="P22" s="49">
        <v>0</v>
      </c>
      <c r="Q22" s="50">
        <v>0</v>
      </c>
      <c r="R22" s="47">
        <v>16.649999999999999</v>
      </c>
      <c r="S22" s="49">
        <v>98.1</v>
      </c>
      <c r="T22" s="49">
        <v>29.25</v>
      </c>
      <c r="U22" s="49">
        <v>1.26</v>
      </c>
      <c r="V22" s="49">
        <v>41.85</v>
      </c>
      <c r="W22" s="49">
        <v>2E-3</v>
      </c>
      <c r="X22" s="49">
        <v>3.0000000000000001E-3</v>
      </c>
      <c r="Y22" s="69">
        <v>0</v>
      </c>
    </row>
    <row r="23" spans="1:25" ht="15.75">
      <c r="A23" s="10"/>
      <c r="B23" s="74"/>
      <c r="C23" s="187"/>
      <c r="D23" s="46"/>
      <c r="E23" s="44" t="s">
        <v>40</v>
      </c>
      <c r="F23" s="75" t="s">
        <v>31</v>
      </c>
      <c r="G23" s="44">
        <v>40</v>
      </c>
      <c r="H23" s="202">
        <v>2.2799999999999998</v>
      </c>
      <c r="I23" s="58">
        <v>2.64</v>
      </c>
      <c r="J23" s="37">
        <v>0.48</v>
      </c>
      <c r="K23" s="59">
        <v>16.079999999999998</v>
      </c>
      <c r="L23" s="188">
        <v>79.2</v>
      </c>
      <c r="M23" s="48">
        <v>7.0000000000000007E-2</v>
      </c>
      <c r="N23" s="48">
        <v>0.03</v>
      </c>
      <c r="O23" s="49">
        <v>0</v>
      </c>
      <c r="P23" s="49">
        <v>0</v>
      </c>
      <c r="Q23" s="50">
        <v>0</v>
      </c>
      <c r="R23" s="47">
        <v>11.6</v>
      </c>
      <c r="S23" s="49">
        <v>60</v>
      </c>
      <c r="T23" s="49">
        <v>18.8</v>
      </c>
      <c r="U23" s="49">
        <v>1.56</v>
      </c>
      <c r="V23" s="49">
        <v>94</v>
      </c>
      <c r="W23" s="49">
        <v>1.6999999999999999E-3</v>
      </c>
      <c r="X23" s="49">
        <v>2.2000000000000001E-3</v>
      </c>
      <c r="Y23" s="51">
        <v>0.01</v>
      </c>
    </row>
    <row r="24" spans="1:25" ht="15.75">
      <c r="A24" s="10"/>
      <c r="B24" s="74"/>
      <c r="C24" s="123" t="s">
        <v>43</v>
      </c>
      <c r="D24" s="94"/>
      <c r="E24" s="95"/>
      <c r="F24" s="124" t="s">
        <v>33</v>
      </c>
      <c r="G24" s="97">
        <f>G17+G18+G19+G21+G22+G23</f>
        <v>702</v>
      </c>
      <c r="H24" s="94"/>
      <c r="I24" s="125">
        <f t="shared" ref="I24:Y24" si="3">I17+I18+I19+I21+I22+I23</f>
        <v>24.930000000000003</v>
      </c>
      <c r="J24" s="126">
        <f t="shared" si="3"/>
        <v>31.159999999999997</v>
      </c>
      <c r="K24" s="127">
        <f t="shared" si="3"/>
        <v>84.660000000000011</v>
      </c>
      <c r="L24" s="128">
        <f t="shared" si="3"/>
        <v>731.88</v>
      </c>
      <c r="M24" s="125">
        <f t="shared" si="3"/>
        <v>0.32500000000000001</v>
      </c>
      <c r="N24" s="126">
        <f t="shared" si="3"/>
        <v>0.218</v>
      </c>
      <c r="O24" s="126">
        <f t="shared" si="3"/>
        <v>25.25</v>
      </c>
      <c r="P24" s="126">
        <f t="shared" si="3"/>
        <v>195.7</v>
      </c>
      <c r="Q24" s="129">
        <f t="shared" si="3"/>
        <v>0.25</v>
      </c>
      <c r="R24" s="125">
        <f t="shared" si="3"/>
        <v>89.02</v>
      </c>
      <c r="S24" s="126">
        <f t="shared" si="3"/>
        <v>345.46000000000004</v>
      </c>
      <c r="T24" s="126">
        <f t="shared" si="3"/>
        <v>90.649999999999991</v>
      </c>
      <c r="U24" s="126">
        <f t="shared" si="3"/>
        <v>5.41</v>
      </c>
      <c r="V24" s="126">
        <f t="shared" si="3"/>
        <v>620.86</v>
      </c>
      <c r="W24" s="126">
        <f t="shared" si="3"/>
        <v>2.8299999999999999E-2</v>
      </c>
      <c r="X24" s="130">
        <f t="shared" si="3"/>
        <v>1.1390000000000001E-2</v>
      </c>
      <c r="Y24" s="131">
        <f t="shared" si="3"/>
        <v>0.82500000000000007</v>
      </c>
    </row>
    <row r="25" spans="1:25" ht="15.75">
      <c r="A25" s="10"/>
      <c r="B25" s="74"/>
      <c r="C25" s="103" t="s">
        <v>44</v>
      </c>
      <c r="D25" s="104"/>
      <c r="E25" s="105"/>
      <c r="F25" s="132" t="s">
        <v>33</v>
      </c>
      <c r="G25" s="133">
        <f>G17+G18+G20+G21+G22+G23</f>
        <v>785</v>
      </c>
      <c r="H25" s="134"/>
      <c r="I25" s="135">
        <f t="shared" ref="I25:Y25" si="4">I17+I18+I20+I21+I22+I23</f>
        <v>37.5</v>
      </c>
      <c r="J25" s="136">
        <f t="shared" si="4"/>
        <v>40.409999999999997</v>
      </c>
      <c r="K25" s="137">
        <f t="shared" si="4"/>
        <v>75.09</v>
      </c>
      <c r="L25" s="138">
        <f t="shared" si="4"/>
        <v>828.71</v>
      </c>
      <c r="M25" s="135">
        <f t="shared" si="4"/>
        <v>0.32</v>
      </c>
      <c r="N25" s="136">
        <f t="shared" si="4"/>
        <v>0.37</v>
      </c>
      <c r="O25" s="136">
        <f t="shared" si="4"/>
        <v>64.570000000000007</v>
      </c>
      <c r="P25" s="136">
        <f t="shared" si="4"/>
        <v>300</v>
      </c>
      <c r="Q25" s="139">
        <f t="shared" si="4"/>
        <v>0</v>
      </c>
      <c r="R25" s="135">
        <f t="shared" si="4"/>
        <v>174.89000000000001</v>
      </c>
      <c r="S25" s="136">
        <f t="shared" si="4"/>
        <v>523.55999999999995</v>
      </c>
      <c r="T25" s="136">
        <f t="shared" si="4"/>
        <v>139.81</v>
      </c>
      <c r="U25" s="136">
        <f t="shared" si="4"/>
        <v>8.57</v>
      </c>
      <c r="V25" s="136">
        <f t="shared" si="4"/>
        <v>1435.7599999999998</v>
      </c>
      <c r="W25" s="136">
        <f t="shared" si="4"/>
        <v>4.1200000000000001E-2</v>
      </c>
      <c r="X25" s="136">
        <f t="shared" si="4"/>
        <v>7.340000000000001E-3</v>
      </c>
      <c r="Y25" s="137">
        <f t="shared" si="4"/>
        <v>0.9</v>
      </c>
    </row>
    <row r="26" spans="1:25" ht="15.75">
      <c r="A26" s="42"/>
      <c r="B26" s="71"/>
      <c r="C26" s="93" t="s">
        <v>43</v>
      </c>
      <c r="D26" s="140"/>
      <c r="E26" s="141"/>
      <c r="F26" s="124" t="s">
        <v>34</v>
      </c>
      <c r="G26" s="142"/>
      <c r="H26" s="141"/>
      <c r="I26" s="143"/>
      <c r="J26" s="130"/>
      <c r="K26" s="131"/>
      <c r="L26" s="144">
        <f>L24/23.5</f>
        <v>31.143829787234043</v>
      </c>
      <c r="M26" s="143"/>
      <c r="N26" s="130"/>
      <c r="O26" s="130"/>
      <c r="P26" s="130"/>
      <c r="Q26" s="145"/>
      <c r="R26" s="143"/>
      <c r="S26" s="130"/>
      <c r="T26" s="130"/>
      <c r="U26" s="130"/>
      <c r="V26" s="130"/>
      <c r="W26" s="130"/>
      <c r="X26" s="130"/>
      <c r="Y26" s="131"/>
    </row>
    <row r="27" spans="1:25" ht="16.5" thickBot="1">
      <c r="A27" s="42"/>
      <c r="B27" s="77"/>
      <c r="C27" s="189" t="s">
        <v>44</v>
      </c>
      <c r="D27" s="147"/>
      <c r="E27" s="148"/>
      <c r="F27" s="149" t="s">
        <v>34</v>
      </c>
      <c r="G27" s="150"/>
      <c r="H27" s="148"/>
      <c r="I27" s="151"/>
      <c r="J27" s="152"/>
      <c r="K27" s="153"/>
      <c r="L27" s="154">
        <f>L25/23.5</f>
        <v>35.264255319148937</v>
      </c>
      <c r="M27" s="151"/>
      <c r="N27" s="152"/>
      <c r="O27" s="152"/>
      <c r="P27" s="152"/>
      <c r="Q27" s="155"/>
      <c r="R27" s="151"/>
      <c r="S27" s="152"/>
      <c r="T27" s="152"/>
      <c r="U27" s="152"/>
      <c r="V27" s="152"/>
      <c r="W27" s="152"/>
      <c r="X27" s="152"/>
      <c r="Y27" s="153"/>
    </row>
    <row r="28" spans="1:25">
      <c r="B28" s="190"/>
      <c r="C28" s="190"/>
      <c r="D28" s="190"/>
      <c r="E28" s="190"/>
      <c r="F28" s="8"/>
      <c r="G28" s="8"/>
      <c r="H28" s="78"/>
      <c r="I28" s="191"/>
      <c r="J28" s="78"/>
      <c r="K28" s="8"/>
      <c r="L28" s="192"/>
      <c r="M28" s="8"/>
      <c r="N28" s="8"/>
      <c r="O28" s="8"/>
    </row>
    <row r="29" spans="1:25" ht="18.75">
      <c r="B29" s="193" t="s">
        <v>52</v>
      </c>
      <c r="C29" s="194"/>
      <c r="D29" s="195"/>
      <c r="E29" s="195"/>
      <c r="F29" s="196"/>
      <c r="G29" s="197"/>
      <c r="H29" s="198"/>
      <c r="I29" s="198"/>
      <c r="J29" s="198"/>
      <c r="K29" s="198"/>
    </row>
    <row r="30" spans="1:25" ht="18.75">
      <c r="B30" s="199" t="s">
        <v>53</v>
      </c>
      <c r="C30" s="200"/>
      <c r="D30" s="201"/>
      <c r="E30" s="201"/>
      <c r="F30" s="196"/>
      <c r="G30" s="197"/>
      <c r="H30" s="198"/>
      <c r="I30" s="198"/>
      <c r="J30" s="198"/>
      <c r="K30" s="198"/>
    </row>
    <row r="32" spans="1:25" ht="18.75">
      <c r="E32" s="198"/>
      <c r="F32" s="196"/>
      <c r="G32" s="197"/>
      <c r="H32" s="198"/>
      <c r="I32" s="198"/>
      <c r="J32" s="198"/>
      <c r="K32" s="198"/>
    </row>
    <row r="33" spans="5:11">
      <c r="E33" s="198"/>
      <c r="F33" s="198"/>
      <c r="G33" s="198"/>
      <c r="H33" s="198"/>
      <c r="I33" s="198"/>
      <c r="J33" s="198"/>
      <c r="K33" s="198"/>
    </row>
    <row r="34" spans="5:11">
      <c r="E34" s="198"/>
      <c r="F34" s="198"/>
      <c r="G34" s="198"/>
      <c r="H34" s="198"/>
      <c r="I34" s="198"/>
      <c r="J34" s="198"/>
      <c r="K34" s="198"/>
    </row>
    <row r="35" spans="5:11">
      <c r="E35" s="198"/>
      <c r="F35" s="198"/>
      <c r="G35" s="198"/>
      <c r="H35" s="198"/>
      <c r="I35" s="198"/>
      <c r="J35" s="198"/>
      <c r="K35" s="198"/>
    </row>
    <row r="36" spans="5:11">
      <c r="E36" s="198"/>
      <c r="F36" s="198"/>
      <c r="G36" s="198"/>
      <c r="H36" s="198"/>
      <c r="I36" s="198"/>
      <c r="J36" s="198"/>
      <c r="K36" s="198"/>
    </row>
    <row r="37" spans="5:11">
      <c r="E37" s="198"/>
      <c r="F37" s="198"/>
      <c r="G37" s="198"/>
      <c r="H37" s="198"/>
      <c r="I37" s="198"/>
      <c r="J37" s="198"/>
      <c r="K37" s="198"/>
    </row>
    <row r="38" spans="5:11">
      <c r="E38" s="198"/>
      <c r="F38" s="198"/>
      <c r="G38" s="198"/>
      <c r="H38" s="198"/>
      <c r="I38" s="198"/>
      <c r="J38" s="198"/>
      <c r="K38" s="198"/>
    </row>
    <row r="39" spans="5:11">
      <c r="E39" s="198"/>
      <c r="F39" s="198"/>
      <c r="G39" s="198"/>
      <c r="H39" s="198"/>
      <c r="I39" s="198"/>
      <c r="J39" s="198"/>
      <c r="K39" s="198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user64</cp:lastModifiedBy>
  <dcterms:created xsi:type="dcterms:W3CDTF">2022-10-19T03:21:08Z</dcterms:created>
  <dcterms:modified xsi:type="dcterms:W3CDTF">2022-10-19T03:28:20Z</dcterms:modified>
</cp:coreProperties>
</file>